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irstysmith/Downloads/"/>
    </mc:Choice>
  </mc:AlternateContent>
  <xr:revisionPtr revIDLastSave="0" documentId="8_{D595A026-6DD6-714C-AA8C-03696D170EBC}" xr6:coauthVersionLast="45" xr6:coauthVersionMax="45" xr10:uidLastSave="{00000000-0000-0000-0000-000000000000}"/>
  <bookViews>
    <workbookView xWindow="0" yWindow="460" windowWidth="28800" windowHeight="16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48" i="1" l="1"/>
  <c r="AL147" i="1"/>
  <c r="AF147" i="1"/>
  <c r="Z147" i="1"/>
  <c r="Z145" i="1"/>
  <c r="AR137" i="1"/>
  <c r="AF137" i="1"/>
  <c r="Z137" i="1"/>
  <c r="T135" i="1"/>
  <c r="AR133" i="1"/>
  <c r="AL127" i="1"/>
  <c r="AL124" i="1"/>
  <c r="T117" i="1"/>
  <c r="AR116" i="1"/>
  <c r="AF114" i="1"/>
  <c r="H114" i="1"/>
  <c r="T105" i="1"/>
  <c r="AF94" i="1"/>
  <c r="AL92" i="1"/>
  <c r="N86" i="1"/>
  <c r="AR84" i="1"/>
  <c r="H76" i="1"/>
  <c r="AR73" i="1"/>
  <c r="AF72" i="1"/>
  <c r="T65" i="1"/>
  <c r="AR63" i="1"/>
  <c r="AF63" i="1"/>
  <c r="N63" i="1"/>
  <c r="Z62" i="1"/>
  <c r="T62" i="1"/>
  <c r="D60" i="1"/>
  <c r="C60" i="1"/>
  <c r="D59" i="1"/>
  <c r="C59" i="1"/>
  <c r="D58" i="1"/>
  <c r="C58" i="1"/>
  <c r="D57" i="1"/>
  <c r="C57" i="1"/>
  <c r="N56" i="1"/>
  <c r="D56" i="1"/>
  <c r="C56" i="1"/>
  <c r="D55" i="1"/>
  <c r="C55" i="1"/>
  <c r="AR54" i="1"/>
  <c r="N54" i="1"/>
  <c r="D54" i="1"/>
  <c r="C54" i="1"/>
  <c r="D53" i="1"/>
  <c r="C53" i="1"/>
  <c r="AR52" i="1"/>
  <c r="AF52" i="1"/>
  <c r="D52" i="1"/>
  <c r="C52" i="1"/>
  <c r="D51" i="1"/>
  <c r="C51" i="1"/>
  <c r="L50" i="1"/>
  <c r="N45" i="1"/>
  <c r="AF43" i="1"/>
  <c r="N42" i="1"/>
  <c r="AR41" i="1"/>
  <c r="AW40" i="1"/>
  <c r="AN40" i="1"/>
  <c r="AD40" i="1"/>
  <c r="Y40" i="1"/>
  <c r="U40" i="1"/>
  <c r="R40" i="1"/>
  <c r="P40" i="1"/>
  <c r="AR34" i="1"/>
  <c r="AD34" i="1"/>
  <c r="AB34" i="1"/>
  <c r="X34" i="1"/>
  <c r="R34" i="1"/>
  <c r="N34" i="1"/>
  <c r="M34" i="1"/>
  <c r="AE33" i="1"/>
  <c r="AA33" i="1"/>
  <c r="L33" i="1"/>
  <c r="AD32" i="1"/>
  <c r="AB32" i="1"/>
  <c r="X32" i="1"/>
  <c r="V32" i="1"/>
  <c r="R32" i="1"/>
  <c r="P32" i="1"/>
  <c r="I32" i="1"/>
  <c r="T31" i="1"/>
  <c r="AV30" i="1"/>
  <c r="AT30" i="1"/>
  <c r="AP30" i="1"/>
  <c r="AJ30" i="1"/>
  <c r="AE30" i="1"/>
  <c r="AA30" i="1"/>
  <c r="X30" i="1"/>
  <c r="V30" i="1"/>
  <c r="R30" i="1"/>
  <c r="L30" i="1"/>
  <c r="P25" i="1"/>
  <c r="AC25" i="1" s="1"/>
  <c r="M25" i="1"/>
  <c r="I25" i="1"/>
  <c r="S122" i="1" s="1"/>
  <c r="AB24" i="1"/>
  <c r="M24" i="1"/>
  <c r="P24" i="1" s="1"/>
  <c r="I24" i="1"/>
  <c r="X122" i="1" s="1"/>
  <c r="M23" i="1"/>
  <c r="P23" i="1" s="1"/>
  <c r="I23" i="1"/>
  <c r="Q30" i="1" s="1"/>
  <c r="M22" i="1"/>
  <c r="P22" i="1" s="1"/>
  <c r="I22" i="1"/>
  <c r="AH122" i="1" s="1"/>
  <c r="AC21" i="1"/>
  <c r="P21" i="1"/>
  <c r="M21" i="1"/>
  <c r="I21" i="1"/>
  <c r="AM122" i="1" s="1"/>
  <c r="M20" i="1"/>
  <c r="P20" i="1" s="1"/>
  <c r="M19" i="1"/>
  <c r="P19" i="1" s="1"/>
  <c r="M18" i="1"/>
  <c r="P18" i="1" s="1"/>
  <c r="X18" i="1" s="1"/>
  <c r="I18" i="1"/>
  <c r="M17" i="1"/>
  <c r="P17" i="1" s="1"/>
  <c r="I17" i="1"/>
  <c r="M16" i="1"/>
  <c r="P16" i="1" s="1"/>
  <c r="I16" i="1"/>
  <c r="G4" i="1"/>
  <c r="AC20" i="1" l="1"/>
  <c r="AC23" i="1"/>
  <c r="AB23" i="1"/>
  <c r="X23" i="1"/>
  <c r="AC24" i="1"/>
  <c r="AC19" i="1"/>
  <c r="AB19" i="1"/>
  <c r="X19" i="1"/>
  <c r="AC17" i="1"/>
  <c r="AB17" i="1"/>
  <c r="X17" i="1"/>
  <c r="X20" i="1"/>
  <c r="AB21" i="1"/>
  <c r="X21" i="1"/>
  <c r="AC16" i="1"/>
  <c r="AB16" i="1"/>
  <c r="X16" i="1"/>
  <c r="AC18" i="1"/>
  <c r="AB18" i="1"/>
  <c r="AB20" i="1"/>
  <c r="AC22" i="1"/>
  <c r="AB22" i="1"/>
  <c r="X22" i="1"/>
  <c r="AO143" i="1"/>
  <c r="Q143" i="1"/>
  <c r="AO132" i="1"/>
  <c r="Q132" i="1"/>
  <c r="AU122" i="1"/>
  <c r="W122" i="1"/>
  <c r="AO112" i="1"/>
  <c r="Q112" i="1"/>
  <c r="AO101" i="1"/>
  <c r="Q101" i="1"/>
  <c r="AU91" i="1"/>
  <c r="W91" i="1"/>
  <c r="AC81" i="1"/>
  <c r="AO71" i="1"/>
  <c r="Q71" i="1"/>
  <c r="AU61" i="1"/>
  <c r="W61" i="1"/>
  <c r="AI143" i="1"/>
  <c r="K143" i="1"/>
  <c r="AI132" i="1"/>
  <c r="K132" i="1"/>
  <c r="AO122" i="1"/>
  <c r="Q122" i="1"/>
  <c r="AI112" i="1"/>
  <c r="K112" i="1"/>
  <c r="AI101" i="1"/>
  <c r="K101" i="1"/>
  <c r="AO91" i="1"/>
  <c r="Q91" i="1"/>
  <c r="AU81" i="1"/>
  <c r="W81" i="1"/>
  <c r="AI71" i="1"/>
  <c r="K71" i="1"/>
  <c r="AO61" i="1"/>
  <c r="Q61" i="1"/>
  <c r="AO50" i="1"/>
  <c r="AC143" i="1"/>
  <c r="AC132" i="1"/>
  <c r="AI122" i="1"/>
  <c r="K122" i="1"/>
  <c r="AC112" i="1"/>
  <c r="AC101" i="1"/>
  <c r="AI91" i="1"/>
  <c r="K91" i="1"/>
  <c r="AO81" i="1"/>
  <c r="Q81" i="1"/>
  <c r="AC71" i="1"/>
  <c r="AI61" i="1"/>
  <c r="K61" i="1"/>
  <c r="AI50" i="1"/>
  <c r="AU143" i="1"/>
  <c r="W143" i="1"/>
  <c r="AU132" i="1"/>
  <c r="AC122" i="1"/>
  <c r="W101" i="1"/>
  <c r="AI81" i="1"/>
  <c r="AC61" i="1"/>
  <c r="K50" i="1"/>
  <c r="AC40" i="1"/>
  <c r="AI30" i="1"/>
  <c r="K30" i="1"/>
  <c r="AU112" i="1"/>
  <c r="K81" i="1"/>
  <c r="AU71" i="1"/>
  <c r="AU40" i="1"/>
  <c r="W40" i="1"/>
  <c r="AC30" i="1"/>
  <c r="W132" i="1"/>
  <c r="W112" i="1"/>
  <c r="AC91" i="1"/>
  <c r="W71" i="1"/>
  <c r="AC50" i="1"/>
  <c r="W50" i="1"/>
  <c r="AO40" i="1"/>
  <c r="Q40" i="1"/>
  <c r="AU30" i="1"/>
  <c r="W30" i="1"/>
  <c r="AU101" i="1"/>
  <c r="AU50" i="1"/>
  <c r="Q50" i="1"/>
  <c r="AI40" i="1"/>
  <c r="K40" i="1"/>
  <c r="X24" i="1"/>
  <c r="AB25" i="1"/>
  <c r="X25" i="1"/>
  <c r="AO30" i="1"/>
  <c r="AS40" i="1"/>
  <c r="V50" i="1"/>
  <c r="AB50" i="1"/>
  <c r="AK50" i="1"/>
  <c r="O61" i="1"/>
  <c r="AH61" i="1"/>
  <c r="R71" i="1"/>
  <c r="AK71" i="1"/>
  <c r="U81" i="1"/>
  <c r="AN81" i="1"/>
  <c r="X91" i="1"/>
  <c r="AQ91" i="1"/>
  <c r="I101" i="1"/>
  <c r="AB101" i="1"/>
  <c r="R112" i="1"/>
  <c r="AK112" i="1"/>
  <c r="O122" i="1"/>
  <c r="R132" i="1"/>
  <c r="AK132" i="1"/>
  <c r="AT143" i="1"/>
  <c r="V143" i="1"/>
  <c r="AT132" i="1"/>
  <c r="V132" i="1"/>
  <c r="AB122" i="1"/>
  <c r="AT112" i="1"/>
  <c r="V112" i="1"/>
  <c r="AT101" i="1"/>
  <c r="V101" i="1"/>
  <c r="AB91" i="1"/>
  <c r="AH81" i="1"/>
  <c r="J81" i="1"/>
  <c r="AT71" i="1"/>
  <c r="V71" i="1"/>
  <c r="AB61" i="1"/>
  <c r="AN143" i="1"/>
  <c r="P143" i="1"/>
  <c r="AN132" i="1"/>
  <c r="P132" i="1"/>
  <c r="AT122" i="1"/>
  <c r="V122" i="1"/>
  <c r="AN112" i="1"/>
  <c r="P112" i="1"/>
  <c r="AN101" i="1"/>
  <c r="P101" i="1"/>
  <c r="AT91" i="1"/>
  <c r="V91" i="1"/>
  <c r="AB81" i="1"/>
  <c r="AN71" i="1"/>
  <c r="P71" i="1"/>
  <c r="AT61" i="1"/>
  <c r="V61" i="1"/>
  <c r="AT50" i="1"/>
  <c r="AH143" i="1"/>
  <c r="J143" i="1"/>
  <c r="AH132" i="1"/>
  <c r="J132" i="1"/>
  <c r="AN122" i="1"/>
  <c r="P122" i="1"/>
  <c r="AH112" i="1"/>
  <c r="J112" i="1"/>
  <c r="AH101" i="1"/>
  <c r="J101" i="1"/>
  <c r="AN91" i="1"/>
  <c r="P91" i="1"/>
  <c r="AT81" i="1"/>
  <c r="V81" i="1"/>
  <c r="AH71" i="1"/>
  <c r="J71" i="1"/>
  <c r="AN61" i="1"/>
  <c r="P61" i="1"/>
  <c r="AN50" i="1"/>
  <c r="AB143" i="1"/>
  <c r="I30" i="1"/>
  <c r="M30" i="1"/>
  <c r="AB30" i="1"/>
  <c r="AG30" i="1"/>
  <c r="AK30" i="1"/>
  <c r="L40" i="1"/>
  <c r="V40" i="1"/>
  <c r="AA40" i="1"/>
  <c r="AE40" i="1"/>
  <c r="AJ40" i="1"/>
  <c r="AT40" i="1"/>
  <c r="I50" i="1"/>
  <c r="M50" i="1"/>
  <c r="R50" i="1"/>
  <c r="AM50" i="1"/>
  <c r="AV50" i="1"/>
  <c r="S61" i="1"/>
  <c r="AM61" i="1"/>
  <c r="AP71" i="1"/>
  <c r="Y81" i="1"/>
  <c r="AS81" i="1"/>
  <c r="J91" i="1"/>
  <c r="AV91" i="1"/>
  <c r="M101" i="1"/>
  <c r="AG101" i="1"/>
  <c r="AP112" i="1"/>
  <c r="AP132" i="1"/>
  <c r="AA143" i="1"/>
  <c r="AA132" i="1"/>
  <c r="AG122" i="1"/>
  <c r="I122" i="1"/>
  <c r="AA112" i="1"/>
  <c r="AA101" i="1"/>
  <c r="AG91" i="1"/>
  <c r="I91" i="1"/>
  <c r="AM81" i="1"/>
  <c r="O81" i="1"/>
  <c r="AA71" i="1"/>
  <c r="V23" i="1" s="1"/>
  <c r="AG61" i="1"/>
  <c r="I61" i="1"/>
  <c r="AS143" i="1"/>
  <c r="U143" i="1"/>
  <c r="AS132" i="1"/>
  <c r="U132" i="1"/>
  <c r="AA122" i="1"/>
  <c r="AS112" i="1"/>
  <c r="U112" i="1"/>
  <c r="AS101" i="1"/>
  <c r="U101" i="1"/>
  <c r="AA91" i="1"/>
  <c r="AG81" i="1"/>
  <c r="I81" i="1"/>
  <c r="AS71" i="1"/>
  <c r="U71" i="1"/>
  <c r="AA61" i="1"/>
  <c r="AA50" i="1"/>
  <c r="AM143" i="1"/>
  <c r="O143" i="1"/>
  <c r="AM132" i="1"/>
  <c r="O132" i="1"/>
  <c r="AS122" i="1"/>
  <c r="U122" i="1"/>
  <c r="AM112" i="1"/>
  <c r="O112" i="1"/>
  <c r="AM101" i="1"/>
  <c r="O101" i="1"/>
  <c r="AS91" i="1"/>
  <c r="U91" i="1"/>
  <c r="AA81" i="1"/>
  <c r="AM71" i="1"/>
  <c r="O71" i="1"/>
  <c r="AS61" i="1"/>
  <c r="U61" i="1"/>
  <c r="AS50" i="1"/>
  <c r="AG143" i="1"/>
  <c r="I143" i="1"/>
  <c r="AE143" i="1"/>
  <c r="AE132" i="1"/>
  <c r="AK122" i="1"/>
  <c r="M122" i="1"/>
  <c r="AE112" i="1"/>
  <c r="AE101" i="1"/>
  <c r="AK91" i="1"/>
  <c r="M91" i="1"/>
  <c r="AQ81" i="1"/>
  <c r="S81" i="1"/>
  <c r="AE71" i="1"/>
  <c r="AK61" i="1"/>
  <c r="M61" i="1"/>
  <c r="AW143" i="1"/>
  <c r="Y143" i="1"/>
  <c r="AW132" i="1"/>
  <c r="Y132" i="1"/>
  <c r="AE122" i="1"/>
  <c r="AW112" i="1"/>
  <c r="Y112" i="1"/>
  <c r="AW101" i="1"/>
  <c r="Y101" i="1"/>
  <c r="AE91" i="1"/>
  <c r="AK81" i="1"/>
  <c r="M81" i="1"/>
  <c r="AW71" i="1"/>
  <c r="Y71" i="1"/>
  <c r="AE61" i="1"/>
  <c r="AE50" i="1"/>
  <c r="AQ143" i="1"/>
  <c r="S143" i="1"/>
  <c r="AQ132" i="1"/>
  <c r="S132" i="1"/>
  <c r="AW122" i="1"/>
  <c r="Y122" i="1"/>
  <c r="AQ112" i="1"/>
  <c r="S112" i="1"/>
  <c r="AQ101" i="1"/>
  <c r="S101" i="1"/>
  <c r="AW91" i="1"/>
  <c r="Y91" i="1"/>
  <c r="AE81" i="1"/>
  <c r="AQ71" i="1"/>
  <c r="S71" i="1"/>
  <c r="AW61" i="1"/>
  <c r="Y61" i="1"/>
  <c r="AW50" i="1"/>
  <c r="AK143" i="1"/>
  <c r="M143" i="1"/>
  <c r="J30" i="1"/>
  <c r="O30" i="1"/>
  <c r="S30" i="1"/>
  <c r="AH30" i="1"/>
  <c r="AM30" i="1"/>
  <c r="AQ30" i="1"/>
  <c r="I40" i="1"/>
  <c r="M40" i="1"/>
  <c r="AB40" i="1"/>
  <c r="AG40" i="1"/>
  <c r="AK40" i="1"/>
  <c r="AP40" i="1"/>
  <c r="J50" i="1"/>
  <c r="O50" i="1"/>
  <c r="S50" i="1"/>
  <c r="X50" i="1"/>
  <c r="AG50" i="1"/>
  <c r="AP50" i="1"/>
  <c r="X61" i="1"/>
  <c r="AQ61" i="1"/>
  <c r="I71" i="1"/>
  <c r="AB71" i="1"/>
  <c r="AD81" i="1"/>
  <c r="AW81" i="1"/>
  <c r="O91" i="1"/>
  <c r="AH91" i="1"/>
  <c r="R101" i="1"/>
  <c r="AK101" i="1"/>
  <c r="I112" i="1"/>
  <c r="AB112" i="1"/>
  <c r="AQ122" i="1"/>
  <c r="I132" i="1"/>
  <c r="AB132" i="1"/>
  <c r="AJ143" i="1"/>
  <c r="L143" i="1"/>
  <c r="AJ132" i="1"/>
  <c r="L132" i="1"/>
  <c r="AP122" i="1"/>
  <c r="R122" i="1"/>
  <c r="AJ112" i="1"/>
  <c r="L112" i="1"/>
  <c r="AJ101" i="1"/>
  <c r="L101" i="1"/>
  <c r="AP91" i="1"/>
  <c r="R91" i="1"/>
  <c r="AV81" i="1"/>
  <c r="X81" i="1"/>
  <c r="AJ71" i="1"/>
  <c r="L71" i="1"/>
  <c r="AP61" i="1"/>
  <c r="R61" i="1"/>
  <c r="AD143" i="1"/>
  <c r="AD132" i="1"/>
  <c r="AJ122" i="1"/>
  <c r="L122" i="1"/>
  <c r="AD112" i="1"/>
  <c r="AD101" i="1"/>
  <c r="AJ91" i="1"/>
  <c r="L91" i="1"/>
  <c r="AP81" i="1"/>
  <c r="R81" i="1"/>
  <c r="AD71" i="1"/>
  <c r="AJ61" i="1"/>
  <c r="L61" i="1"/>
  <c r="AJ50" i="1"/>
  <c r="AV143" i="1"/>
  <c r="X143" i="1"/>
  <c r="AV132" i="1"/>
  <c r="X132" i="1"/>
  <c r="AD122" i="1"/>
  <c r="AA25" i="1" s="1"/>
  <c r="AV112" i="1"/>
  <c r="X112" i="1"/>
  <c r="AV101" i="1"/>
  <c r="X101" i="1"/>
  <c r="AD91" i="1"/>
  <c r="AJ81" i="1"/>
  <c r="L81" i="1"/>
  <c r="AV71" i="1"/>
  <c r="X71" i="1"/>
  <c r="AD61" i="1"/>
  <c r="AD50" i="1"/>
  <c r="AP143" i="1"/>
  <c r="R143" i="1"/>
  <c r="P30" i="1"/>
  <c r="U30" i="1"/>
  <c r="Y30" i="1"/>
  <c r="AD30" i="1"/>
  <c r="AN30" i="1"/>
  <c r="AS30" i="1"/>
  <c r="AW30" i="1"/>
  <c r="J40" i="1"/>
  <c r="O40" i="1"/>
  <c r="S40" i="1"/>
  <c r="X40" i="1"/>
  <c r="AH40" i="1"/>
  <c r="AM40" i="1"/>
  <c r="AQ40" i="1"/>
  <c r="AV40" i="1"/>
  <c r="P50" i="1"/>
  <c r="U50" i="1"/>
  <c r="Y50" i="1"/>
  <c r="AH50" i="1"/>
  <c r="AQ50" i="1"/>
  <c r="J61" i="1"/>
  <c r="AV61" i="1"/>
  <c r="M71" i="1"/>
  <c r="AG71" i="1"/>
  <c r="P81" i="1"/>
  <c r="S91" i="1"/>
  <c r="AM91" i="1"/>
  <c r="AP101" i="1"/>
  <c r="M112" i="1"/>
  <c r="AG112" i="1"/>
  <c r="J122" i="1"/>
  <c r="AV122" i="1"/>
  <c r="M132" i="1"/>
  <c r="AG132" i="1"/>
  <c r="R25" i="1" l="1"/>
  <c r="W20" i="1"/>
  <c r="AA21" i="1"/>
  <c r="Y19" i="1"/>
  <c r="R16" i="1"/>
  <c r="S20" i="1"/>
  <c r="T19" i="1"/>
  <c r="Z16" i="1"/>
  <c r="U21" i="1"/>
  <c r="U25" i="1"/>
  <c r="W25" i="1"/>
  <c r="T22" i="1"/>
  <c r="Y22" i="1"/>
  <c r="Y18" i="1"/>
  <c r="R18" i="1"/>
  <c r="V21" i="1"/>
  <c r="S21" i="1"/>
  <c r="S16" i="1"/>
  <c r="W16" i="1"/>
  <c r="AA19" i="1"/>
  <c r="U19" i="1"/>
  <c r="Y25" i="1"/>
  <c r="R24" i="1"/>
  <c r="W24" i="1"/>
  <c r="T23" i="1"/>
  <c r="Y23" i="1"/>
  <c r="Z23" i="1"/>
  <c r="R20" i="1"/>
  <c r="V25" i="1"/>
  <c r="S22" i="1"/>
  <c r="AA16" i="1"/>
  <c r="S18" i="1"/>
  <c r="T24" i="1"/>
  <c r="Z21" i="1"/>
  <c r="T21" i="1"/>
  <c r="V19" i="1"/>
  <c r="T20" i="1"/>
  <c r="R17" i="1"/>
  <c r="U24" i="1"/>
  <c r="V24" i="1"/>
  <c r="AA24" i="1"/>
  <c r="U20" i="1"/>
  <c r="V20" i="1"/>
  <c r="AA20" i="1"/>
  <c r="W17" i="1"/>
  <c r="Y21" i="1"/>
  <c r="R22" i="1"/>
  <c r="Z25" i="1"/>
  <c r="T25" i="1"/>
  <c r="AA23" i="1"/>
  <c r="W22" i="1"/>
  <c r="T16" i="1"/>
  <c r="V18" i="1"/>
  <c r="W18" i="1"/>
  <c r="U16" i="1"/>
  <c r="W23" i="1"/>
  <c r="W21" i="1"/>
  <c r="AA17" i="1"/>
  <c r="R19" i="1"/>
  <c r="Y17" i="1"/>
  <c r="V17" i="1"/>
  <c r="S19" i="1"/>
  <c r="Y24" i="1"/>
  <c r="Z24" i="1"/>
  <c r="S23" i="1"/>
  <c r="R23" i="1"/>
  <c r="Y20" i="1"/>
  <c r="Z20" i="1"/>
  <c r="Z22" i="1"/>
  <c r="T17" i="1"/>
  <c r="S25" i="1"/>
  <c r="AA22" i="1"/>
  <c r="U22" i="1"/>
  <c r="Z19" i="1"/>
  <c r="U18" i="1"/>
  <c r="Z18" i="1"/>
  <c r="AA18" i="1"/>
  <c r="Y16" i="1"/>
  <c r="R21" i="1"/>
  <c r="S17" i="1"/>
  <c r="T18" i="1"/>
  <c r="U17" i="1"/>
  <c r="Z17" i="1"/>
  <c r="W19" i="1"/>
  <c r="V16" i="1"/>
  <c r="S24" i="1"/>
  <c r="V22" i="1"/>
  <c r="U23" i="1"/>
</calcChain>
</file>

<file path=xl/sharedStrings.xml><?xml version="1.0" encoding="utf-8"?>
<sst xmlns="http://schemas.openxmlformats.org/spreadsheetml/2006/main" count="288" uniqueCount="123">
  <si>
    <t>ContentCal is a simple Content Calendar for planning &amp; posting to your accounts</t>
  </si>
  <si>
    <t>How to use this Social Media Schedule</t>
  </si>
  <si>
    <t>Answer the four questions directly below this box to customise your schedule</t>
  </si>
  <si>
    <t>Copy colored boxes for each post type directly into your schedule</t>
  </si>
  <si>
    <t>Reach your planned mix of post types and the grid of numbers goes green!</t>
  </si>
  <si>
    <t>1. Start using your Social Media Schedule by answering 6 questions ↓</t>
  </si>
  <si>
    <t>2. Automatically loaded from your answers to the 4 questions in the left box ↓</t>
  </si>
  <si>
    <t>1. What are your social objectives for 2020?</t>
  </si>
  <si>
    <t>Note: Copy color boxes below and "Paste Special &gt; Paste Values with Formatting" into calendar</t>
  </si>
  <si>
    <t>Write your objectives here ↓</t>
  </si>
  <si>
    <t>2020 Social Media Objectives</t>
  </si>
  <si>
    <t>Social Post types</t>
  </si>
  <si>
    <t>Copy Into Calendar ↓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</si>
  <si>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</si>
  <si>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</si>
  <si>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</si>
  <si>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</si>
  <si>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</si>
  <si>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</si>
  <si>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</si>
  <si>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</si>
  <si>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</si>
  <si>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</si>
  <si>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</si>
  <si>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</si>
  <si>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e.g. Improvement engagement 2X</t>
  </si>
  <si>
    <t>e.g. Launch on TikTok</t>
  </si>
  <si>
    <t>e.g. Improve post reach 5X</t>
  </si>
  <si>
    <t>2. What are up to 5 social channels you use to post to social media?</t>
  </si>
  <si>
    <t>Target Social Channels</t>
  </si>
  <si>
    <t>Write your 5 social channels here ↓</t>
  </si>
  <si>
    <t>e.g. Facebook</t>
  </si>
  <si>
    <t>e.g. Twitter</t>
  </si>
  <si>
    <t>e.g. Instagram</t>
  </si>
  <si>
    <t>e.g. Linkedin</t>
  </si>
  <si>
    <t>e.g. TikTok</t>
  </si>
  <si>
    <t>3. How much appetite does your business have for posting to social channels?</t>
  </si>
  <si>
    <t>January</t>
  </si>
  <si>
    <t>Tick one box below ↓</t>
  </si>
  <si>
    <t xml:space="preserve"> Monday </t>
  </si>
  <si>
    <t>Tuesday</t>
  </si>
  <si>
    <t>Wednesday</t>
  </si>
  <si>
    <t>Thursday</t>
  </si>
  <si>
    <t>Friday</t>
  </si>
  <si>
    <t>Saturday</t>
  </si>
  <si>
    <t>Sunday</t>
  </si>
  <si>
    <t>We want to post a couple times /  week</t>
  </si>
  <si>
    <t>We want to post every day</t>
  </si>
  <si>
    <t>We want to post a couple of times / day</t>
  </si>
  <si>
    <t>We want to post as much as possible</t>
  </si>
  <si>
    <t xml:space="preserve"> </t>
  </si>
  <si>
    <t>4. What types of social posts do you have planned?</t>
  </si>
  <si>
    <t>Write your types of social post here ↓</t>
  </si>
  <si>
    <t>e.g. Events</t>
  </si>
  <si>
    <t>February</t>
  </si>
  <si>
    <t>e.g Team Spotlight</t>
  </si>
  <si>
    <t>e.g. How-to Guide</t>
  </si>
  <si>
    <t>Date</t>
  </si>
  <si>
    <t>Channel</t>
  </si>
  <si>
    <t>e.g. Product Update</t>
  </si>
  <si>
    <t>e.g. Industry Meme</t>
  </si>
  <si>
    <t>e.g. Guest Post</t>
  </si>
  <si>
    <t>e.g. Curated News</t>
  </si>
  <si>
    <t>e.g. Awards</t>
  </si>
  <si>
    <t>e.g. Resource Giveaway</t>
  </si>
  <si>
    <t>e.g. Company Update</t>
  </si>
  <si>
    <t>March</t>
  </si>
  <si>
    <t>5. How many times do you expect to post each content type/ month?</t>
  </si>
  <si>
    <t>Note: Answer questions 3 and 4 before answering question 5. Adjust numbers as you lke.</t>
  </si>
  <si>
    <t xml:space="preserve">e.g. Events </t>
  </si>
  <si>
    <t>e.g. 3</t>
  </si>
  <si>
    <t>April</t>
  </si>
  <si>
    <t>6. Tick all key dates that are relevant to your business to populate your schedule</t>
  </si>
  <si>
    <t>Tick all relevant key dates</t>
  </si>
  <si>
    <t>New Year's Day</t>
  </si>
  <si>
    <t>Martin Luther King Jr. Day (US)</t>
  </si>
  <si>
    <t xml:space="preserve">Chinese New Year </t>
  </si>
  <si>
    <t>Groundhog Day</t>
  </si>
  <si>
    <t>World Cancer Day</t>
  </si>
  <si>
    <t>Valentine's Day</t>
  </si>
  <si>
    <t>Mardi Gras (US)</t>
  </si>
  <si>
    <t>Employee Appreciation Day</t>
  </si>
  <si>
    <t>International Women's Day</t>
  </si>
  <si>
    <t>St Patrick's Day</t>
  </si>
  <si>
    <t>Mother's Day (UK)</t>
  </si>
  <si>
    <t>Transgender Day of Visibility</t>
  </si>
  <si>
    <t>April Fool's Day</t>
  </si>
  <si>
    <t>World Autism Day</t>
  </si>
  <si>
    <t>World Health Day</t>
  </si>
  <si>
    <t>June</t>
  </si>
  <si>
    <t>Good Friday</t>
  </si>
  <si>
    <t>Easter Sunday</t>
  </si>
  <si>
    <t>Earth Day</t>
  </si>
  <si>
    <t>Labor Day (UK)</t>
  </si>
  <si>
    <t>Mother's Day (US)</t>
  </si>
  <si>
    <t>Memorial Day (US)</t>
  </si>
  <si>
    <t>Father's Day (UK &amp; US)</t>
  </si>
  <si>
    <t>Social Media Day</t>
  </si>
  <si>
    <t>Independence Day (US)</t>
  </si>
  <si>
    <t>World Emoji Day</t>
  </si>
  <si>
    <t>July</t>
  </si>
  <si>
    <t>World Photo Day</t>
  </si>
  <si>
    <t>Labor Day (US)</t>
  </si>
  <si>
    <t>Remembering 9/11 (US)</t>
  </si>
  <si>
    <t>World Tourism Day</t>
  </si>
  <si>
    <t>International Podcast Day</t>
  </si>
  <si>
    <t>World Mental Health Day</t>
  </si>
  <si>
    <t>Halloween</t>
  </si>
  <si>
    <t>World Vegan Day</t>
  </si>
  <si>
    <t>Veteran's Day (US)</t>
  </si>
  <si>
    <t>Thanksgiving (US)</t>
  </si>
  <si>
    <t>August</t>
  </si>
  <si>
    <t>Black Friday</t>
  </si>
  <si>
    <t>Cyber Monday</t>
  </si>
  <si>
    <t>Hanukkah</t>
  </si>
  <si>
    <t>Christmas Eve</t>
  </si>
  <si>
    <t>Christmas Day</t>
  </si>
  <si>
    <t>Boxing Day</t>
  </si>
  <si>
    <t>New Year's Eve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</si>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</sst>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Arial"/>
    </font>
    <font>
      <sz val="10"/>
      <color theme="1"/>
      <name val="Arial"/>
    </font>
    <font>
      <b/>
      <sz val="14"/>
      <color rgb="FF000000"/>
      <name val="Arial"/>
    </font>
    <font>
      <u/>
      <sz val="12"/>
      <color rgb="FF0000FF"/>
      <name val="Arial"/>
    </font>
    <font>
      <sz val="12"/>
      <color theme="1"/>
      <name val="Calibri"/>
    </font>
    <font>
      <b/>
      <sz val="12"/>
      <color theme="1"/>
      <name val="Arial"/>
    </font>
    <font>
      <b/>
      <sz val="15"/>
      <color rgb="FF1436DE"/>
      <name val="Arial"/>
    </font>
    <font>
      <sz val="14"/>
      <color theme="1"/>
      <name val="Arial"/>
    </font>
    <font>
      <i/>
      <sz val="10"/>
      <color rgb="FFFF0000"/>
      <name val="Arial"/>
    </font>
    <font>
      <b/>
      <sz val="10"/>
      <color theme="1"/>
      <name val="Arial"/>
    </font>
    <font>
      <b/>
      <sz val="9"/>
      <color theme="1"/>
      <name val="Arial"/>
    </font>
    <font>
      <sz val="8"/>
      <color rgb="FFFFFFFF"/>
      <name val="Arial"/>
    </font>
    <font>
      <b/>
      <sz val="14"/>
      <color theme="1"/>
      <name val="Arial"/>
    </font>
    <font>
      <b/>
      <sz val="10"/>
      <color rgb="FFFFFFFF"/>
      <name val="Arial"/>
    </font>
    <font>
      <sz val="12"/>
      <name val="Arial"/>
    </font>
    <font>
      <b/>
      <sz val="10"/>
      <color rgb="FF999999"/>
      <name val="Arial"/>
    </font>
    <font>
      <sz val="10"/>
      <color rgb="FF000000"/>
      <name val="Arial"/>
    </font>
    <font>
      <sz val="10"/>
      <color rgb="FFFFFFFF"/>
      <name val="Content"/>
    </font>
    <font>
      <sz val="11"/>
      <color rgb="FF000000"/>
      <name val="Inconsolata"/>
    </font>
    <font>
      <sz val="10"/>
      <color theme="1"/>
      <name val="Content"/>
    </font>
    <font>
      <i/>
      <sz val="10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239F28"/>
        <bgColor rgb="FF239F28"/>
      </patternFill>
    </fill>
    <fill>
      <patternFill patternType="solid">
        <fgColor rgb="FF00FFE8"/>
        <bgColor rgb="FF00FFE8"/>
      </patternFill>
    </fill>
    <fill>
      <patternFill patternType="solid">
        <fgColor rgb="FF186EEF"/>
        <bgColor rgb="FF186EEF"/>
      </patternFill>
    </fill>
    <fill>
      <patternFill patternType="solid">
        <fgColor rgb="FF7F00FF"/>
        <bgColor rgb="FF7F00FF"/>
      </patternFill>
    </fill>
    <fill>
      <patternFill patternType="solid">
        <fgColor rgb="FFCC30A4"/>
        <bgColor rgb="FFCC30A4"/>
      </patternFill>
    </fill>
    <fill>
      <patternFill patternType="solid">
        <fgColor rgb="FFC93939"/>
        <bgColor rgb="FFC93939"/>
      </patternFill>
    </fill>
    <fill>
      <patternFill patternType="solid">
        <fgColor rgb="FFE9853E"/>
        <bgColor rgb="FFE9853E"/>
      </patternFill>
    </fill>
    <fill>
      <patternFill patternType="solid">
        <fgColor rgb="FFDEAA26"/>
        <bgColor rgb="FFDEAA26"/>
      </patternFill>
    </fill>
    <fill>
      <patternFill patternType="solid">
        <fgColor rgb="FF433F5C"/>
        <bgColor rgb="FF433F5C"/>
      </patternFill>
    </fill>
    <fill>
      <patternFill patternType="solid">
        <fgColor rgb="FF657786"/>
        <bgColor rgb="FF657786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CCCCCC"/>
      </right>
      <top/>
      <bottom/>
      <diagonal/>
    </border>
    <border>
      <left/>
      <right/>
      <top style="thick">
        <color rgb="FFCCCCCC"/>
      </top>
      <bottom/>
      <diagonal/>
    </border>
    <border>
      <left/>
      <right style="thick">
        <color rgb="FFCCCCCC"/>
      </right>
      <top style="thick">
        <color rgb="FFCCCCCC"/>
      </top>
      <bottom/>
      <diagonal/>
    </border>
    <border>
      <left/>
      <right/>
      <top/>
      <bottom style="thick">
        <color rgb="FFCCCCCC"/>
      </bottom>
      <diagonal/>
    </border>
    <border>
      <left/>
      <right style="thick">
        <color rgb="FFCCCCCC"/>
      </right>
      <top/>
      <bottom style="thick">
        <color rgb="FFCCCCCC"/>
      </bottom>
      <diagonal/>
    </border>
    <border>
      <left style="thick">
        <color rgb="FFCCCCCC"/>
      </left>
      <right/>
      <top style="thick">
        <color rgb="FFCCCCCC"/>
      </top>
      <bottom/>
      <diagonal/>
    </border>
    <border>
      <left style="thick">
        <color rgb="FFCCCCCC"/>
      </left>
      <right/>
      <top/>
      <bottom/>
      <diagonal/>
    </border>
    <border>
      <left style="thick">
        <color rgb="FFCCCCCC"/>
      </left>
      <right style="thick">
        <color rgb="FFCCCCCC"/>
      </right>
      <top style="thick">
        <color rgb="FFCCCCCC"/>
      </top>
      <bottom/>
      <diagonal/>
    </border>
    <border>
      <left style="thick">
        <color rgb="FFCCCCCC"/>
      </left>
      <right style="thick">
        <color rgb="FFCCCCCC"/>
      </right>
      <top/>
      <bottom/>
      <diagonal/>
    </border>
    <border>
      <left style="thick">
        <color rgb="FFCCCCCC"/>
      </left>
      <right style="thick">
        <color rgb="FFCCCCCC"/>
      </right>
      <top/>
      <bottom style="thick">
        <color rgb="FFCCCCCC"/>
      </bottom>
      <diagonal/>
    </border>
    <border>
      <left style="thick">
        <color rgb="FFCCCCCC"/>
      </left>
      <right/>
      <top/>
      <bottom style="thick">
        <color rgb="FFCCCCCC"/>
      </bottom>
      <diagonal/>
    </border>
    <border>
      <left/>
      <right/>
      <top/>
      <bottom style="thick">
        <color rgb="FFCCCCCC"/>
      </bottom>
      <diagonal/>
    </border>
    <border>
      <left/>
      <right style="thick">
        <color rgb="FFB7B7B7"/>
      </right>
      <top/>
      <bottom style="thick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CCCCCC"/>
      </left>
      <right/>
      <top/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/>
      <diagonal/>
    </border>
    <border>
      <left/>
      <right/>
      <top style="thick">
        <color rgb="FFB7B7B7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4" fillId="0" borderId="0" xfId="0" applyFont="1"/>
    <xf numFmtId="0" fontId="1" fillId="0" borderId="9" xfId="0" applyFont="1" applyBorder="1" applyAlignment="1" applyProtection="1">
      <protection locked="0"/>
    </xf>
    <xf numFmtId="0" fontId="11" fillId="4" borderId="1" xfId="0" applyFont="1" applyFill="1" applyBorder="1" applyProtection="1">
      <protection locked="0"/>
    </xf>
    <xf numFmtId="0" fontId="1" fillId="0" borderId="10" xfId="0" applyFont="1" applyBorder="1" applyAlignment="1" applyProtection="1">
      <protection locked="0"/>
    </xf>
    <xf numFmtId="0" fontId="11" fillId="5" borderId="1" xfId="0" applyFont="1" applyFill="1" applyBorder="1" applyProtection="1">
      <protection locked="0"/>
    </xf>
    <xf numFmtId="0" fontId="1" fillId="0" borderId="11" xfId="0" applyFont="1" applyBorder="1" applyAlignment="1" applyProtection="1">
      <protection locked="0"/>
    </xf>
    <xf numFmtId="0" fontId="11" fillId="6" borderId="1" xfId="0" applyFont="1" applyFill="1" applyBorder="1" applyProtection="1">
      <protection locked="0"/>
    </xf>
    <xf numFmtId="0" fontId="11" fillId="7" borderId="1" xfId="0" applyFont="1" applyFill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9" borderId="1" xfId="0" applyFont="1" applyFill="1" applyBorder="1" applyProtection="1">
      <protection locked="0"/>
    </xf>
    <xf numFmtId="0" fontId="11" fillId="10" borderId="1" xfId="0" applyFont="1" applyFill="1" applyBorder="1" applyProtection="1">
      <protection locked="0"/>
    </xf>
    <xf numFmtId="0" fontId="11" fillId="11" borderId="1" xfId="0" applyFont="1" applyFill="1" applyBorder="1" applyProtection="1">
      <protection locked="0"/>
    </xf>
    <xf numFmtId="0" fontId="11" fillId="12" borderId="1" xfId="0" applyFont="1" applyFill="1" applyBorder="1" applyProtection="1">
      <protection locked="0"/>
    </xf>
    <xf numFmtId="0" fontId="11" fillId="13" borderId="13" xfId="0" applyFont="1" applyFill="1" applyBorder="1" applyProtection="1">
      <protection locked="0"/>
    </xf>
    <xf numFmtId="0" fontId="15" fillId="0" borderId="0" xfId="0" applyFont="1" applyAlignment="1" applyProtection="1"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2" borderId="1" xfId="0" applyFont="1" applyFill="1" applyBorder="1" applyProtection="1"/>
    <xf numFmtId="0" fontId="0" fillId="0" borderId="0" xfId="0" applyFont="1" applyAlignment="1" applyProtection="1"/>
    <xf numFmtId="0" fontId="2" fillId="2" borderId="1" xfId="0" applyFont="1" applyFill="1" applyBorder="1" applyProtection="1"/>
    <xf numFmtId="0" fontId="0" fillId="2" borderId="1" xfId="0" applyFont="1" applyFill="1" applyBorder="1" applyProtection="1"/>
    <xf numFmtId="0" fontId="3" fillId="2" borderId="1" xfId="0" applyFont="1" applyFill="1" applyBorder="1" applyProtection="1"/>
    <xf numFmtId="0" fontId="4" fillId="0" borderId="0" xfId="0" applyFont="1" applyProtection="1"/>
    <xf numFmtId="0" fontId="1" fillId="3" borderId="1" xfId="0" applyFont="1" applyFill="1" applyBorder="1" applyProtection="1"/>
    <xf numFmtId="0" fontId="5" fillId="0" borderId="0" xfId="0" applyFont="1" applyAlignment="1" applyProtection="1">
      <alignment horizontal="center"/>
    </xf>
    <xf numFmtId="0" fontId="1" fillId="0" borderId="2" xfId="0" applyFont="1" applyBorder="1" applyProtection="1"/>
    <xf numFmtId="0" fontId="6" fillId="0" borderId="3" xfId="0" applyFont="1" applyBorder="1" applyAlignment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/>
    <xf numFmtId="0" fontId="1" fillId="0" borderId="5" xfId="0" applyFont="1" applyBorder="1" applyProtection="1"/>
    <xf numFmtId="0" fontId="1" fillId="0" borderId="5" xfId="0" applyFont="1" applyBorder="1" applyAlignment="1" applyProtection="1"/>
    <xf numFmtId="0" fontId="1" fillId="0" borderId="6" xfId="0" applyFont="1" applyBorder="1" applyProtection="1"/>
    <xf numFmtId="0" fontId="7" fillId="0" borderId="3" xfId="0" applyFont="1" applyBorder="1" applyProtection="1"/>
    <xf numFmtId="0" fontId="6" fillId="0" borderId="7" xfId="0" applyFont="1" applyBorder="1" applyProtection="1"/>
    <xf numFmtId="0" fontId="5" fillId="0" borderId="3" xfId="0" applyFont="1" applyBorder="1" applyAlignment="1" applyProtection="1">
      <alignment horizontal="center"/>
    </xf>
    <xf numFmtId="0" fontId="1" fillId="3" borderId="8" xfId="0" applyFont="1" applyFill="1" applyBorder="1" applyProtection="1"/>
    <xf numFmtId="0" fontId="8" fillId="0" borderId="0" xfId="0" applyFont="1" applyProtection="1"/>
    <xf numFmtId="0" fontId="9" fillId="0" borderId="0" xfId="0" applyFont="1" applyAlignment="1" applyProtection="1"/>
    <xf numFmtId="0" fontId="5" fillId="3" borderId="8" xfId="0" applyFont="1" applyFill="1" applyBorder="1" applyAlignment="1" applyProtection="1"/>
    <xf numFmtId="0" fontId="5" fillId="0" borderId="0" xfId="0" applyFont="1" applyAlignment="1" applyProtection="1"/>
    <xf numFmtId="0" fontId="10" fillId="0" borderId="0" xfId="0" applyFont="1" applyProtection="1"/>
    <xf numFmtId="0" fontId="0" fillId="0" borderId="0" xfId="0" applyFont="1" applyProtection="1"/>
    <xf numFmtId="0" fontId="0" fillId="0" borderId="2" xfId="0" applyFont="1" applyBorder="1" applyProtection="1"/>
    <xf numFmtId="0" fontId="1" fillId="3" borderId="1" xfId="0" applyFont="1" applyFill="1" applyBorder="1" applyAlignment="1" applyProtection="1"/>
    <xf numFmtId="0" fontId="0" fillId="3" borderId="8" xfId="0" applyFont="1" applyFill="1" applyBorder="1" applyProtection="1"/>
    <xf numFmtId="0" fontId="0" fillId="3" borderId="12" xfId="0" applyFont="1" applyFill="1" applyBorder="1" applyProtection="1"/>
    <xf numFmtId="0" fontId="0" fillId="0" borderId="5" xfId="0" applyFont="1" applyBorder="1" applyProtection="1"/>
    <xf numFmtId="0" fontId="1" fillId="0" borderId="14" xfId="0" applyFont="1" applyBorder="1" applyProtection="1"/>
    <xf numFmtId="0" fontId="12" fillId="3" borderId="1" xfId="0" applyFont="1" applyFill="1" applyBorder="1" applyProtection="1"/>
    <xf numFmtId="0" fontId="13" fillId="6" borderId="15" xfId="0" applyFont="1" applyFill="1" applyBorder="1" applyAlignment="1" applyProtection="1">
      <alignment horizontal="center"/>
    </xf>
    <xf numFmtId="0" fontId="13" fillId="6" borderId="16" xfId="0" applyFont="1" applyFill="1" applyBorder="1" applyAlignment="1" applyProtection="1">
      <alignment horizontal="center"/>
    </xf>
    <xf numFmtId="0" fontId="14" fillId="0" borderId="17" xfId="0" applyFont="1" applyBorder="1" applyProtection="1"/>
    <xf numFmtId="0" fontId="14" fillId="0" borderId="18" xfId="0" applyFont="1" applyBorder="1" applyProtection="1"/>
    <xf numFmtId="0" fontId="16" fillId="0" borderId="2" xfId="0" applyFont="1" applyBorder="1" applyAlignment="1" applyProtection="1"/>
    <xf numFmtId="0" fontId="1" fillId="3" borderId="19" xfId="0" applyFont="1" applyFill="1" applyBorder="1" applyAlignment="1" applyProtection="1">
      <alignment horizontal="center"/>
    </xf>
    <xf numFmtId="0" fontId="1" fillId="3" borderId="19" xfId="0" applyFont="1" applyFill="1" applyBorder="1" applyProtection="1"/>
    <xf numFmtId="0" fontId="17" fillId="0" borderId="0" xfId="0" applyFont="1" applyAlignment="1" applyProtection="1">
      <alignment horizontal="right" vertical="top"/>
    </xf>
    <xf numFmtId="0" fontId="4" fillId="0" borderId="0" xfId="0" applyFont="1" applyAlignment="1" applyProtection="1"/>
    <xf numFmtId="0" fontId="1" fillId="0" borderId="2" xfId="0" applyFont="1" applyBorder="1" applyAlignment="1" applyProtection="1"/>
    <xf numFmtId="0" fontId="1" fillId="3" borderId="20" xfId="0" applyFont="1" applyFill="1" applyBorder="1" applyAlignment="1" applyProtection="1">
      <alignment horizontal="center"/>
    </xf>
    <xf numFmtId="0" fontId="14" fillId="0" borderId="21" xfId="0" applyFont="1" applyBorder="1" applyProtection="1"/>
    <xf numFmtId="0" fontId="14" fillId="0" borderId="22" xfId="0" applyFont="1" applyBorder="1" applyProtection="1"/>
    <xf numFmtId="0" fontId="18" fillId="3" borderId="1" xfId="0" applyFont="1" applyFill="1" applyBorder="1" applyProtection="1"/>
    <xf numFmtId="0" fontId="19" fillId="0" borderId="0" xfId="0" applyFont="1" applyAlignment="1" applyProtection="1">
      <alignment horizontal="right" vertical="top"/>
    </xf>
    <xf numFmtId="0" fontId="1" fillId="0" borderId="23" xfId="0" applyFont="1" applyBorder="1" applyAlignment="1" applyProtection="1"/>
    <xf numFmtId="0" fontId="13" fillId="6" borderId="24" xfId="0" applyFont="1" applyFill="1" applyBorder="1" applyAlignment="1" applyProtection="1">
      <alignment horizontal="center"/>
    </xf>
    <xf numFmtId="0" fontId="13" fillId="6" borderId="25" xfId="0" applyFont="1" applyFill="1" applyBorder="1" applyAlignment="1" applyProtection="1">
      <alignment horizontal="center"/>
    </xf>
    <xf numFmtId="0" fontId="14" fillId="0" borderId="26" xfId="0" applyFont="1" applyBorder="1" applyProtection="1"/>
    <xf numFmtId="0" fontId="14" fillId="0" borderId="27" xfId="0" applyFont="1" applyBorder="1" applyProtection="1"/>
    <xf numFmtId="0" fontId="1" fillId="0" borderId="23" xfId="0" applyFont="1" applyBorder="1" applyProtection="1"/>
    <xf numFmtId="0" fontId="8" fillId="0" borderId="0" xfId="0" applyFont="1" applyAlignment="1" applyProtection="1"/>
    <xf numFmtId="0" fontId="9" fillId="0" borderId="0" xfId="0" applyFont="1" applyProtection="1"/>
    <xf numFmtId="0" fontId="1" fillId="3" borderId="28" xfId="0" applyFont="1" applyFill="1" applyBorder="1" applyAlignment="1" applyProtection="1">
      <alignment horizontal="center"/>
    </xf>
    <xf numFmtId="0" fontId="14" fillId="0" borderId="29" xfId="0" applyFont="1" applyBorder="1" applyProtection="1"/>
    <xf numFmtId="0" fontId="14" fillId="0" borderId="30" xfId="0" applyFont="1" applyBorder="1" applyProtection="1"/>
    <xf numFmtId="0" fontId="20" fillId="0" borderId="0" xfId="0" applyFont="1" applyProtection="1"/>
    <xf numFmtId="0" fontId="18" fillId="3" borderId="31" xfId="0" applyFont="1" applyFill="1" applyBorder="1" applyProtection="1"/>
    <xf numFmtId="0" fontId="4" fillId="0" borderId="23" xfId="0" applyFont="1" applyBorder="1" applyProtection="1"/>
    <xf numFmtId="0" fontId="4" fillId="0" borderId="2" xfId="0" applyFont="1" applyBorder="1" applyProtection="1"/>
    <xf numFmtId="0" fontId="20" fillId="0" borderId="0" xfId="0" applyFont="1" applyAlignment="1" applyProtection="1"/>
    <xf numFmtId="0" fontId="4" fillId="0" borderId="32" xfId="0" applyFont="1" applyBorder="1" applyProtection="1"/>
    <xf numFmtId="0" fontId="17" fillId="0" borderId="0" xfId="0" applyFont="1" applyAlignment="1" applyProtection="1">
      <alignment horizontal="left" vertical="top"/>
    </xf>
    <xf numFmtId="0" fontId="19" fillId="3" borderId="1" xfId="0" applyFont="1" applyFill="1" applyBorder="1" applyAlignment="1" applyProtection="1">
      <alignment horizontal="right" vertical="top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190500</xdr:rowOff>
    </xdr:from>
    <xdr:ext cx="3914775" cy="847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99"/>
  <sheetViews>
    <sheetView showGridLines="0" tabSelected="1" zoomScale="25" workbookViewId="0">
      <selection activeCell="P19" sqref="P19"/>
    </sheetView>
  </sheetViews>
  <sheetFormatPr baseColWidth="10" defaultColWidth="11.28515625" defaultRowHeight="15" customHeight="1"/>
  <cols>
    <col min="1" max="1" width="10.7109375" customWidth="1"/>
    <col min="2" max="2" width="10.5703125" customWidth="1"/>
    <col min="3" max="3" width="27" customWidth="1"/>
    <col min="4" max="4" width="10.5703125" customWidth="1"/>
    <col min="5" max="5" width="14.28515625" customWidth="1"/>
    <col min="6" max="6" width="12.85546875" customWidth="1"/>
    <col min="7" max="59" width="10.5703125" customWidth="1"/>
  </cols>
  <sheetData>
    <row r="1" spans="1:55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15.75" customHeight="1">
      <c r="A3" s="21"/>
      <c r="B3" s="21"/>
      <c r="C3" s="21"/>
      <c r="D3" s="21"/>
      <c r="E3" s="21"/>
      <c r="F3" s="23"/>
      <c r="G3" s="23" t="s">
        <v>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15.75" customHeight="1">
      <c r="A4" s="21"/>
      <c r="B4" s="21"/>
      <c r="C4" s="21"/>
      <c r="D4" s="21"/>
      <c r="E4" s="21"/>
      <c r="F4" s="24"/>
      <c r="G4" s="25" t="str">
        <f>HYPERLINK("https://app.contentcal.io/sign-up","Try ContentCal free for 14 days")</f>
        <v>Try ContentCal free for 14 days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</row>
    <row r="6" spans="1:55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</row>
    <row r="7" spans="1:55" ht="15.75" customHeight="1">
      <c r="A7" s="26"/>
      <c r="B7" s="26"/>
      <c r="C7" s="26"/>
      <c r="D7" s="26"/>
      <c r="E7" s="26"/>
      <c r="F7" s="26"/>
      <c r="G7" s="26"/>
      <c r="H7" s="27"/>
      <c r="I7" s="26"/>
      <c r="J7" s="26"/>
      <c r="K7" s="26"/>
      <c r="L7" s="2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2"/>
      <c r="AY7" s="22"/>
      <c r="AZ7" s="22"/>
      <c r="BA7" s="22"/>
      <c r="BB7" s="22"/>
      <c r="BC7" s="22"/>
    </row>
    <row r="8" spans="1:55" ht="15.75" customHeight="1">
      <c r="A8" s="29"/>
      <c r="B8" s="30" t="s">
        <v>1</v>
      </c>
      <c r="C8" s="31"/>
      <c r="D8" s="31"/>
      <c r="E8" s="32"/>
      <c r="F8" s="26"/>
      <c r="G8" s="26"/>
      <c r="H8" s="27"/>
      <c r="I8" s="26"/>
      <c r="J8" s="26"/>
      <c r="K8" s="26"/>
      <c r="L8" s="2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2"/>
      <c r="AY8" s="22"/>
      <c r="AZ8" s="22"/>
      <c r="BA8" s="22"/>
      <c r="BB8" s="22"/>
      <c r="BC8" s="22"/>
    </row>
    <row r="9" spans="1:55" ht="15.75" customHeight="1">
      <c r="A9" s="29"/>
      <c r="B9" s="33">
        <v>1</v>
      </c>
      <c r="C9" s="34" t="s">
        <v>2</v>
      </c>
      <c r="D9" s="26"/>
      <c r="E9" s="29"/>
      <c r="F9" s="26"/>
      <c r="G9" s="26"/>
      <c r="H9" s="27"/>
      <c r="I9" s="26"/>
      <c r="J9" s="26"/>
      <c r="K9" s="26"/>
      <c r="L9" s="2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2"/>
      <c r="AY9" s="22"/>
      <c r="AZ9" s="22"/>
      <c r="BA9" s="22"/>
      <c r="BB9" s="22"/>
      <c r="BC9" s="22"/>
    </row>
    <row r="10" spans="1:55" ht="15.75" customHeight="1">
      <c r="A10" s="29"/>
      <c r="B10" s="33">
        <v>2</v>
      </c>
      <c r="C10" s="34" t="s">
        <v>3</v>
      </c>
      <c r="D10" s="26"/>
      <c r="E10" s="29"/>
      <c r="F10" s="26"/>
      <c r="G10" s="26"/>
      <c r="H10" s="27"/>
      <c r="I10" s="26"/>
      <c r="J10" s="26"/>
      <c r="K10" s="26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2"/>
      <c r="AY10" s="22"/>
      <c r="AZ10" s="22"/>
      <c r="BA10" s="22"/>
      <c r="BB10" s="22"/>
      <c r="BC10" s="22"/>
    </row>
    <row r="11" spans="1:55" ht="15.75" customHeight="1">
      <c r="A11" s="29"/>
      <c r="B11" s="35">
        <v>3</v>
      </c>
      <c r="C11" s="36" t="s">
        <v>4</v>
      </c>
      <c r="D11" s="35"/>
      <c r="E11" s="37"/>
      <c r="F11" s="26"/>
      <c r="G11" s="26"/>
      <c r="H11" s="27"/>
      <c r="I11" s="26"/>
      <c r="J11" s="26"/>
      <c r="K11" s="26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2"/>
      <c r="AY11" s="22"/>
      <c r="AZ11" s="22"/>
      <c r="BA11" s="22"/>
      <c r="BB11" s="22"/>
      <c r="BC11" s="22"/>
    </row>
    <row r="12" spans="1:55" ht="15.75" customHeight="1">
      <c r="A12" s="26"/>
      <c r="B12" s="26"/>
      <c r="C12" s="26"/>
      <c r="D12" s="26"/>
      <c r="E12" s="26"/>
      <c r="F12" s="26"/>
      <c r="G12" s="26"/>
      <c r="H12" s="27"/>
      <c r="I12" s="26"/>
      <c r="J12" s="26"/>
      <c r="K12" s="26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2"/>
      <c r="AY12" s="22"/>
      <c r="AZ12" s="22"/>
      <c r="BA12" s="22"/>
      <c r="BB12" s="22"/>
      <c r="BC12" s="22"/>
    </row>
    <row r="13" spans="1:55" ht="15.75" customHeight="1">
      <c r="A13" s="29"/>
      <c r="B13" s="30" t="s">
        <v>5</v>
      </c>
      <c r="C13" s="38"/>
      <c r="D13" s="38"/>
      <c r="E13" s="38"/>
      <c r="F13" s="32"/>
      <c r="G13" s="26"/>
      <c r="H13" s="39" t="s">
        <v>6</v>
      </c>
      <c r="I13" s="31"/>
      <c r="J13" s="31"/>
      <c r="K13" s="31"/>
      <c r="L13" s="3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1"/>
      <c r="AB13" s="31"/>
      <c r="AC13" s="32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2"/>
      <c r="AY13" s="22"/>
      <c r="AZ13" s="22"/>
      <c r="BA13" s="22"/>
      <c r="BB13" s="22"/>
      <c r="BC13" s="22"/>
    </row>
    <row r="14" spans="1:55" ht="15.75" customHeight="1">
      <c r="A14" s="29"/>
      <c r="B14" s="34" t="s">
        <v>7</v>
      </c>
      <c r="C14" s="27"/>
      <c r="D14" s="26"/>
      <c r="E14" s="26"/>
      <c r="F14" s="29"/>
      <c r="G14" s="26"/>
      <c r="H14" s="41"/>
      <c r="I14" s="26"/>
      <c r="J14" s="26"/>
      <c r="K14" s="26"/>
      <c r="L14" s="26"/>
      <c r="M14" s="26"/>
      <c r="N14" s="26"/>
      <c r="O14" s="26"/>
      <c r="P14" s="42" t="s">
        <v>8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9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2"/>
      <c r="AY14" s="22"/>
      <c r="AZ14" s="22"/>
      <c r="BA14" s="22"/>
      <c r="BB14" s="22"/>
      <c r="BC14" s="22"/>
    </row>
    <row r="15" spans="1:55" ht="15.75" customHeight="1">
      <c r="A15" s="29"/>
      <c r="B15" s="33"/>
      <c r="C15" s="27"/>
      <c r="D15" s="43" t="s">
        <v>9</v>
      </c>
      <c r="E15" s="26"/>
      <c r="F15" s="29"/>
      <c r="G15" s="26"/>
      <c r="H15" s="44" t="s">
        <v>10</v>
      </c>
      <c r="I15" s="26"/>
      <c r="J15" s="26"/>
      <c r="K15" s="26"/>
      <c r="L15" s="26"/>
      <c r="M15" s="45" t="s">
        <v>11</v>
      </c>
      <c r="N15" s="26"/>
      <c r="O15" s="26"/>
      <c r="P15" s="46" t="s">
        <v>12</v>
      </c>
      <c r="Q15" s="26"/>
      <c r="R15" s="47" t="s">
        <v>13</v>
      </c>
      <c r="S15" s="47" t="s">
        <v>14</v>
      </c>
      <c r="T15" s="47" t="s">
        <v>15</v>
      </c>
      <c r="U15" s="47" t="s">
        <v>16</v>
      </c>
      <c r="V15" s="47" t="s">
        <v>17</v>
      </c>
      <c r="W15" s="47" t="s">
        <v>18</v>
      </c>
      <c r="X15" s="47" t="s">
        <v>19</v>
      </c>
      <c r="Y15" s="47" t="s">
        <v>20</v>
      </c>
      <c r="Z15" s="47" t="s">
        <v>21</v>
      </c>
      <c r="AA15" s="47" t="s">
        <v>22</v>
      </c>
      <c r="AB15" s="47" t="s">
        <v>23</v>
      </c>
      <c r="AC15" s="48" t="s">
        <v>24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2"/>
      <c r="AY15" s="22"/>
      <c r="AZ15" s="22"/>
      <c r="BA15" s="22"/>
      <c r="BB15" s="22"/>
      <c r="BC15" s="22"/>
    </row>
    <row r="16" spans="1:55" ht="15.75" customHeight="1">
      <c r="A16" s="29"/>
      <c r="B16" s="33">
        <v>1</v>
      </c>
      <c r="C16" s="49" t="s">
        <v>25</v>
      </c>
      <c r="D16" s="2"/>
      <c r="E16" s="26"/>
      <c r="F16" s="29"/>
      <c r="G16" s="26"/>
      <c r="H16" s="50">
        <v>1</v>
      </c>
      <c r="I16" s="47">
        <f t="shared" ref="I16:I18" si="0">D16</f>
        <v>0</v>
      </c>
      <c r="J16" s="26"/>
      <c r="K16" s="26"/>
      <c r="L16" s="47">
        <v>1</v>
      </c>
      <c r="M16" s="47">
        <f t="shared" ref="M16:M25" si="1">D37</f>
        <v>0</v>
      </c>
      <c r="N16" s="26"/>
      <c r="O16" s="26"/>
      <c r="P16" s="3">
        <f t="shared" ref="P16:P25" si="2">M16</f>
        <v>0</v>
      </c>
      <c r="Q16" s="26"/>
      <c r="R16" s="33" t="str">
        <f t="shared" ref="R16:R25" si="3">IFERROR(((COUNTIF($H$30:$AW$35,P16)-D51)*-1),"")</f>
        <v/>
      </c>
      <c r="S16" s="33" t="str">
        <f t="shared" ref="S16:S25" si="4">IFERROR(((COUNTIF($H$40:$AW$46,P16)-D51)*-1),"")</f>
        <v/>
      </c>
      <c r="T16" s="33" t="str">
        <f t="shared" ref="T16:T25" si="5">IFERROR(((COUNTIF($Z$50:$AW$56,P16)-D51)*-1),"")</f>
        <v/>
      </c>
      <c r="U16" s="33" t="str">
        <f t="shared" ref="U16:U25" si="6">IFERROR(((COUNTIF($Z$60:$AW$66,P16)-D51)*-1),"")</f>
        <v/>
      </c>
      <c r="V16" s="33" t="str">
        <f t="shared" ref="V16:V25" si="7">IFERROR(((COUNTIF($Z$71:$AW$76,P16)-D51)*-1),"")</f>
        <v/>
      </c>
      <c r="W16" s="33" t="str">
        <f t="shared" ref="W16:W25" si="8">IFERROR(((COUNTIF($Z$81:$AW$86,P16)-D51)*-1),"")</f>
        <v/>
      </c>
      <c r="X16" s="33" t="str">
        <f t="shared" ref="X16:X25" si="9">IFERROR(((COUNTIF($Z$92:$AW$96,P16)-D51)*-1),"")</f>
        <v/>
      </c>
      <c r="Y16" s="33" t="str">
        <f t="shared" ref="Y16:Y25" si="10">IFERROR(((COUNTIF($Z$101:$AW$107,P16)-D51)*-1),"")</f>
        <v/>
      </c>
      <c r="Z16" s="33" t="str">
        <f t="shared" ref="Z16:Z25" si="11">IFERROR(((COUNTIF($Z$112:$AW$117,P16)-D51)*-1),"")</f>
        <v/>
      </c>
      <c r="AA16" s="33" t="str">
        <f t="shared" ref="AA16:AA25" si="12">IFERROR(((COUNTIF($Z$122:$AW$127,P16)-D51)*-1),"")</f>
        <v/>
      </c>
      <c r="AB16" s="33" t="str">
        <f t="shared" ref="AB16:AB25" si="13">IFERROR(((COUNTIF($H$133:$AW$139,P16)-D51)*-1),"")</f>
        <v/>
      </c>
      <c r="AC16" s="29" t="str">
        <f t="shared" ref="AC16:AC25" si="14">IFERROR(((COUNTIF($H$144:$AW$149,P16)-D51)*-1),"")</f>
        <v/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2"/>
      <c r="AY16" s="22"/>
      <c r="AZ16" s="22"/>
      <c r="BA16" s="22"/>
      <c r="BB16" s="22"/>
      <c r="BC16" s="22"/>
    </row>
    <row r="17" spans="1:59" ht="15.75" customHeight="1">
      <c r="A17" s="29"/>
      <c r="B17" s="33">
        <v>2</v>
      </c>
      <c r="C17" s="49" t="s">
        <v>26</v>
      </c>
      <c r="D17" s="4"/>
      <c r="E17" s="26"/>
      <c r="F17" s="29"/>
      <c r="G17" s="26"/>
      <c r="H17" s="50">
        <v>2</v>
      </c>
      <c r="I17" s="47">
        <f t="shared" si="0"/>
        <v>0</v>
      </c>
      <c r="J17" s="26"/>
      <c r="K17" s="26"/>
      <c r="L17" s="47">
        <v>2</v>
      </c>
      <c r="M17" s="47">
        <f t="shared" si="1"/>
        <v>0</v>
      </c>
      <c r="N17" s="26"/>
      <c r="O17" s="26"/>
      <c r="P17" s="5">
        <f t="shared" si="2"/>
        <v>0</v>
      </c>
      <c r="Q17" s="26"/>
      <c r="R17" s="33" t="str">
        <f t="shared" si="3"/>
        <v/>
      </c>
      <c r="S17" s="33" t="str">
        <f t="shared" si="4"/>
        <v/>
      </c>
      <c r="T17" s="33" t="str">
        <f t="shared" si="5"/>
        <v/>
      </c>
      <c r="U17" s="33" t="str">
        <f t="shared" si="6"/>
        <v/>
      </c>
      <c r="V17" s="33" t="str">
        <f t="shared" si="7"/>
        <v/>
      </c>
      <c r="W17" s="33" t="str">
        <f t="shared" si="8"/>
        <v/>
      </c>
      <c r="X17" s="33" t="str">
        <f t="shared" si="9"/>
        <v/>
      </c>
      <c r="Y17" s="33" t="str">
        <f t="shared" si="10"/>
        <v/>
      </c>
      <c r="Z17" s="33" t="str">
        <f t="shared" si="11"/>
        <v/>
      </c>
      <c r="AA17" s="33" t="str">
        <f t="shared" si="12"/>
        <v/>
      </c>
      <c r="AB17" s="33" t="str">
        <f t="shared" si="13"/>
        <v/>
      </c>
      <c r="AC17" s="29" t="str">
        <f t="shared" si="14"/>
        <v/>
      </c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2"/>
      <c r="AY17" s="22"/>
      <c r="AZ17" s="22"/>
      <c r="BA17" s="22"/>
      <c r="BB17" s="22"/>
      <c r="BC17" s="22"/>
    </row>
    <row r="18" spans="1:59" ht="15.75" customHeight="1">
      <c r="A18" s="29"/>
      <c r="B18" s="33">
        <v>3</v>
      </c>
      <c r="C18" s="49" t="s">
        <v>27</v>
      </c>
      <c r="D18" s="6"/>
      <c r="E18" s="26"/>
      <c r="F18" s="29"/>
      <c r="G18" s="26"/>
      <c r="H18" s="50">
        <v>3</v>
      </c>
      <c r="I18" s="47">
        <f t="shared" si="0"/>
        <v>0</v>
      </c>
      <c r="J18" s="26"/>
      <c r="K18" s="26"/>
      <c r="L18" s="47">
        <v>3</v>
      </c>
      <c r="M18" s="47">
        <f t="shared" si="1"/>
        <v>0</v>
      </c>
      <c r="N18" s="26"/>
      <c r="O18" s="26"/>
      <c r="P18" s="7">
        <f t="shared" si="2"/>
        <v>0</v>
      </c>
      <c r="Q18" s="26"/>
      <c r="R18" s="33" t="str">
        <f t="shared" si="3"/>
        <v/>
      </c>
      <c r="S18" s="33" t="str">
        <f t="shared" si="4"/>
        <v/>
      </c>
      <c r="T18" s="33" t="str">
        <f t="shared" si="5"/>
        <v/>
      </c>
      <c r="U18" s="33" t="str">
        <f t="shared" si="6"/>
        <v/>
      </c>
      <c r="V18" s="33" t="str">
        <f t="shared" si="7"/>
        <v/>
      </c>
      <c r="W18" s="33" t="str">
        <f t="shared" si="8"/>
        <v/>
      </c>
      <c r="X18" s="33" t="str">
        <f t="shared" si="9"/>
        <v/>
      </c>
      <c r="Y18" s="33" t="str">
        <f t="shared" si="10"/>
        <v/>
      </c>
      <c r="Z18" s="33" t="str">
        <f t="shared" si="11"/>
        <v/>
      </c>
      <c r="AA18" s="33" t="str">
        <f t="shared" si="12"/>
        <v/>
      </c>
      <c r="AB18" s="33" t="str">
        <f t="shared" si="13"/>
        <v/>
      </c>
      <c r="AC18" s="29" t="str">
        <f t="shared" si="14"/>
        <v/>
      </c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2"/>
      <c r="AY18" s="22"/>
      <c r="AZ18" s="22"/>
      <c r="BA18" s="22"/>
      <c r="BB18" s="22"/>
      <c r="BC18" s="22"/>
    </row>
    <row r="19" spans="1:59" ht="15.75" customHeight="1">
      <c r="A19" s="29"/>
      <c r="B19" s="33"/>
      <c r="C19" s="27"/>
      <c r="D19" s="26"/>
      <c r="E19" s="26"/>
      <c r="F19" s="29"/>
      <c r="G19" s="26"/>
      <c r="H19" s="50"/>
      <c r="I19" s="47"/>
      <c r="J19" s="26"/>
      <c r="K19" s="26"/>
      <c r="L19" s="47">
        <v>4</v>
      </c>
      <c r="M19" s="47">
        <f t="shared" si="1"/>
        <v>0</v>
      </c>
      <c r="N19" s="26"/>
      <c r="O19" s="26"/>
      <c r="P19" s="8">
        <f t="shared" si="2"/>
        <v>0</v>
      </c>
      <c r="Q19" s="26"/>
      <c r="R19" s="33" t="str">
        <f t="shared" si="3"/>
        <v/>
      </c>
      <c r="S19" s="33" t="str">
        <f t="shared" si="4"/>
        <v/>
      </c>
      <c r="T19" s="33" t="str">
        <f t="shared" si="5"/>
        <v/>
      </c>
      <c r="U19" s="33" t="str">
        <f t="shared" si="6"/>
        <v/>
      </c>
      <c r="V19" s="33" t="str">
        <f t="shared" si="7"/>
        <v/>
      </c>
      <c r="W19" s="33" t="str">
        <f t="shared" si="8"/>
        <v/>
      </c>
      <c r="X19" s="33" t="str">
        <f t="shared" si="9"/>
        <v/>
      </c>
      <c r="Y19" s="33" t="str">
        <f t="shared" si="10"/>
        <v/>
      </c>
      <c r="Z19" s="33" t="str">
        <f t="shared" si="11"/>
        <v/>
      </c>
      <c r="AA19" s="33" t="str">
        <f t="shared" si="12"/>
        <v/>
      </c>
      <c r="AB19" s="33" t="str">
        <f t="shared" si="13"/>
        <v/>
      </c>
      <c r="AC19" s="29" t="str">
        <f t="shared" si="14"/>
        <v/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2"/>
      <c r="AY19" s="22"/>
      <c r="AZ19" s="22"/>
      <c r="BA19" s="22"/>
      <c r="BB19" s="22"/>
      <c r="BC19" s="22"/>
    </row>
    <row r="20" spans="1:59" ht="15.75" customHeight="1">
      <c r="A20" s="29"/>
      <c r="B20" s="34" t="s">
        <v>28</v>
      </c>
      <c r="C20" s="27"/>
      <c r="D20" s="26"/>
      <c r="E20" s="26"/>
      <c r="F20" s="29"/>
      <c r="G20" s="26"/>
      <c r="H20" s="44" t="s">
        <v>29</v>
      </c>
      <c r="I20" s="47"/>
      <c r="J20" s="26"/>
      <c r="K20" s="26"/>
      <c r="L20" s="47">
        <v>5</v>
      </c>
      <c r="M20" s="47">
        <f t="shared" si="1"/>
        <v>0</v>
      </c>
      <c r="N20" s="26"/>
      <c r="O20" s="26"/>
      <c r="P20" s="9">
        <f t="shared" si="2"/>
        <v>0</v>
      </c>
      <c r="Q20" s="26"/>
      <c r="R20" s="33" t="str">
        <f t="shared" si="3"/>
        <v/>
      </c>
      <c r="S20" s="33" t="str">
        <f t="shared" si="4"/>
        <v/>
      </c>
      <c r="T20" s="33" t="str">
        <f t="shared" si="5"/>
        <v/>
      </c>
      <c r="U20" s="33" t="str">
        <f t="shared" si="6"/>
        <v/>
      </c>
      <c r="V20" s="33" t="str">
        <f t="shared" si="7"/>
        <v/>
      </c>
      <c r="W20" s="33" t="str">
        <f t="shared" si="8"/>
        <v/>
      </c>
      <c r="X20" s="33" t="str">
        <f t="shared" si="9"/>
        <v/>
      </c>
      <c r="Y20" s="33" t="str">
        <f t="shared" si="10"/>
        <v/>
      </c>
      <c r="Z20" s="33" t="str">
        <f t="shared" si="11"/>
        <v/>
      </c>
      <c r="AA20" s="33" t="str">
        <f t="shared" si="12"/>
        <v/>
      </c>
      <c r="AB20" s="33" t="str">
        <f t="shared" si="13"/>
        <v/>
      </c>
      <c r="AC20" s="29" t="str">
        <f t="shared" si="14"/>
        <v/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2"/>
      <c r="AY20" s="22"/>
      <c r="AZ20" s="22"/>
      <c r="BA20" s="22"/>
      <c r="BB20" s="22"/>
      <c r="BC20" s="22"/>
    </row>
    <row r="21" spans="1:59" ht="15.75" customHeight="1">
      <c r="A21" s="29"/>
      <c r="B21" s="33"/>
      <c r="C21" s="33"/>
      <c r="D21" s="43" t="s">
        <v>30</v>
      </c>
      <c r="E21" s="26"/>
      <c r="F21" s="29"/>
      <c r="G21" s="26"/>
      <c r="H21" s="50">
        <v>1</v>
      </c>
      <c r="I21" s="47">
        <f t="shared" ref="I21:I25" si="15">D22</f>
        <v>0</v>
      </c>
      <c r="J21" s="26"/>
      <c r="K21" s="26"/>
      <c r="L21" s="47">
        <v>6</v>
      </c>
      <c r="M21" s="47">
        <f t="shared" si="1"/>
        <v>0</v>
      </c>
      <c r="N21" s="26"/>
      <c r="O21" s="26"/>
      <c r="P21" s="10">
        <f t="shared" si="2"/>
        <v>0</v>
      </c>
      <c r="Q21" s="26"/>
      <c r="R21" s="33" t="str">
        <f t="shared" si="3"/>
        <v/>
      </c>
      <c r="S21" s="33" t="str">
        <f t="shared" si="4"/>
        <v/>
      </c>
      <c r="T21" s="33" t="str">
        <f t="shared" si="5"/>
        <v/>
      </c>
      <c r="U21" s="33" t="str">
        <f t="shared" si="6"/>
        <v/>
      </c>
      <c r="V21" s="33" t="str">
        <f t="shared" si="7"/>
        <v/>
      </c>
      <c r="W21" s="33" t="str">
        <f t="shared" si="8"/>
        <v/>
      </c>
      <c r="X21" s="33" t="str">
        <f t="shared" si="9"/>
        <v/>
      </c>
      <c r="Y21" s="33" t="str">
        <f t="shared" si="10"/>
        <v/>
      </c>
      <c r="Z21" s="33" t="str">
        <f t="shared" si="11"/>
        <v/>
      </c>
      <c r="AA21" s="33" t="str">
        <f t="shared" si="12"/>
        <v/>
      </c>
      <c r="AB21" s="33" t="str">
        <f t="shared" si="13"/>
        <v/>
      </c>
      <c r="AC21" s="29" t="str">
        <f t="shared" si="14"/>
        <v/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2"/>
      <c r="AY21" s="22"/>
      <c r="AZ21" s="22"/>
      <c r="BA21" s="22"/>
      <c r="BB21" s="22"/>
      <c r="BC21" s="22"/>
    </row>
    <row r="22" spans="1:59" ht="15.75" customHeight="1">
      <c r="A22" s="29"/>
      <c r="B22" s="33">
        <v>1</v>
      </c>
      <c r="C22" s="33" t="s">
        <v>31</v>
      </c>
      <c r="D22" s="2"/>
      <c r="E22" s="26"/>
      <c r="F22" s="29"/>
      <c r="G22" s="26"/>
      <c r="H22" s="50">
        <v>2</v>
      </c>
      <c r="I22" s="47">
        <f t="shared" si="15"/>
        <v>0</v>
      </c>
      <c r="J22" s="26"/>
      <c r="K22" s="26"/>
      <c r="L22" s="47">
        <v>7</v>
      </c>
      <c r="M22" s="47">
        <f t="shared" si="1"/>
        <v>0</v>
      </c>
      <c r="N22" s="26"/>
      <c r="O22" s="26"/>
      <c r="P22" s="11">
        <f t="shared" si="2"/>
        <v>0</v>
      </c>
      <c r="Q22" s="26"/>
      <c r="R22" s="33" t="str">
        <f t="shared" si="3"/>
        <v/>
      </c>
      <c r="S22" s="33" t="str">
        <f t="shared" si="4"/>
        <v/>
      </c>
      <c r="T22" s="33" t="str">
        <f t="shared" si="5"/>
        <v/>
      </c>
      <c r="U22" s="33" t="str">
        <f t="shared" si="6"/>
        <v/>
      </c>
      <c r="V22" s="33" t="str">
        <f t="shared" si="7"/>
        <v/>
      </c>
      <c r="W22" s="33" t="str">
        <f t="shared" si="8"/>
        <v/>
      </c>
      <c r="X22" s="33" t="str">
        <f t="shared" si="9"/>
        <v/>
      </c>
      <c r="Y22" s="33" t="str">
        <f t="shared" si="10"/>
        <v/>
      </c>
      <c r="Z22" s="33" t="str">
        <f t="shared" si="11"/>
        <v/>
      </c>
      <c r="AA22" s="33" t="str">
        <f t="shared" si="12"/>
        <v/>
      </c>
      <c r="AB22" s="33" t="str">
        <f t="shared" si="13"/>
        <v/>
      </c>
      <c r="AC22" s="29" t="str">
        <f t="shared" si="14"/>
        <v/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"/>
      <c r="BE22" s="1"/>
      <c r="BF22" s="1"/>
      <c r="BG22" s="1"/>
    </row>
    <row r="23" spans="1:59" ht="15.75" customHeight="1">
      <c r="A23" s="29"/>
      <c r="B23" s="33">
        <v>2</v>
      </c>
      <c r="C23" s="33" t="s">
        <v>32</v>
      </c>
      <c r="D23" s="4"/>
      <c r="E23" s="33"/>
      <c r="F23" s="29"/>
      <c r="G23" s="26"/>
      <c r="H23" s="50">
        <v>3</v>
      </c>
      <c r="I23" s="47">
        <f t="shared" si="15"/>
        <v>0</v>
      </c>
      <c r="J23" s="26"/>
      <c r="K23" s="26"/>
      <c r="L23" s="47">
        <v>8</v>
      </c>
      <c r="M23" s="47">
        <f t="shared" si="1"/>
        <v>0</v>
      </c>
      <c r="N23" s="26"/>
      <c r="O23" s="26"/>
      <c r="P23" s="12">
        <f t="shared" si="2"/>
        <v>0</v>
      </c>
      <c r="Q23" s="26"/>
      <c r="R23" s="33" t="str">
        <f t="shared" si="3"/>
        <v/>
      </c>
      <c r="S23" s="33" t="str">
        <f t="shared" si="4"/>
        <v/>
      </c>
      <c r="T23" s="33" t="str">
        <f t="shared" si="5"/>
        <v/>
      </c>
      <c r="U23" s="33" t="str">
        <f t="shared" si="6"/>
        <v/>
      </c>
      <c r="V23" s="33" t="str">
        <f t="shared" si="7"/>
        <v/>
      </c>
      <c r="W23" s="33" t="str">
        <f t="shared" si="8"/>
        <v/>
      </c>
      <c r="X23" s="33" t="str">
        <f t="shared" si="9"/>
        <v/>
      </c>
      <c r="Y23" s="33" t="str">
        <f t="shared" si="10"/>
        <v/>
      </c>
      <c r="Z23" s="33" t="str">
        <f t="shared" si="11"/>
        <v/>
      </c>
      <c r="AA23" s="33" t="str">
        <f t="shared" si="12"/>
        <v/>
      </c>
      <c r="AB23" s="33" t="str">
        <f t="shared" si="13"/>
        <v/>
      </c>
      <c r="AC23" s="29" t="str">
        <f t="shared" si="14"/>
        <v/>
      </c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"/>
      <c r="BE23" s="1"/>
      <c r="BF23" s="1"/>
      <c r="BG23" s="1"/>
    </row>
    <row r="24" spans="1:59" ht="15.75" customHeight="1">
      <c r="A24" s="29"/>
      <c r="B24" s="33">
        <v>3</v>
      </c>
      <c r="C24" s="34" t="s">
        <v>33</v>
      </c>
      <c r="D24" s="4"/>
      <c r="E24" s="26"/>
      <c r="F24" s="29"/>
      <c r="G24" s="26"/>
      <c r="H24" s="50">
        <v>4</v>
      </c>
      <c r="I24" s="47">
        <f t="shared" si="15"/>
        <v>0</v>
      </c>
      <c r="J24" s="26"/>
      <c r="K24" s="26"/>
      <c r="L24" s="47">
        <v>9</v>
      </c>
      <c r="M24" s="47">
        <f t="shared" si="1"/>
        <v>0</v>
      </c>
      <c r="N24" s="26"/>
      <c r="O24" s="26"/>
      <c r="P24" s="13">
        <f t="shared" si="2"/>
        <v>0</v>
      </c>
      <c r="Q24" s="26"/>
      <c r="R24" s="33" t="str">
        <f t="shared" si="3"/>
        <v/>
      </c>
      <c r="S24" s="33" t="str">
        <f t="shared" si="4"/>
        <v/>
      </c>
      <c r="T24" s="33" t="str">
        <f t="shared" si="5"/>
        <v/>
      </c>
      <c r="U24" s="33" t="str">
        <f t="shared" si="6"/>
        <v/>
      </c>
      <c r="V24" s="33" t="str">
        <f t="shared" si="7"/>
        <v/>
      </c>
      <c r="W24" s="33" t="str">
        <f t="shared" si="8"/>
        <v/>
      </c>
      <c r="X24" s="33" t="str">
        <f t="shared" si="9"/>
        <v/>
      </c>
      <c r="Y24" s="33" t="str">
        <f t="shared" si="10"/>
        <v/>
      </c>
      <c r="Z24" s="33" t="str">
        <f t="shared" si="11"/>
        <v/>
      </c>
      <c r="AA24" s="33" t="str">
        <f t="shared" si="12"/>
        <v/>
      </c>
      <c r="AB24" s="33" t="str">
        <f t="shared" si="13"/>
        <v/>
      </c>
      <c r="AC24" s="29" t="str">
        <f t="shared" si="14"/>
        <v/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"/>
      <c r="BE24" s="1"/>
      <c r="BF24" s="1"/>
      <c r="BG24" s="1"/>
    </row>
    <row r="25" spans="1:59" ht="15.75" customHeight="1">
      <c r="A25" s="29"/>
      <c r="B25" s="33">
        <v>4</v>
      </c>
      <c r="C25" s="33" t="s">
        <v>34</v>
      </c>
      <c r="D25" s="4"/>
      <c r="E25" s="26"/>
      <c r="F25" s="29"/>
      <c r="G25" s="26"/>
      <c r="H25" s="51">
        <v>5</v>
      </c>
      <c r="I25" s="52">
        <f t="shared" si="15"/>
        <v>0</v>
      </c>
      <c r="J25" s="35"/>
      <c r="K25" s="35"/>
      <c r="L25" s="52">
        <v>10</v>
      </c>
      <c r="M25" s="52">
        <f t="shared" si="1"/>
        <v>0</v>
      </c>
      <c r="N25" s="35"/>
      <c r="O25" s="35"/>
      <c r="P25" s="14">
        <f t="shared" si="2"/>
        <v>0</v>
      </c>
      <c r="Q25" s="35"/>
      <c r="R25" s="35" t="str">
        <f t="shared" si="3"/>
        <v/>
      </c>
      <c r="S25" s="35" t="str">
        <f t="shared" si="4"/>
        <v/>
      </c>
      <c r="T25" s="35" t="str">
        <f t="shared" si="5"/>
        <v/>
      </c>
      <c r="U25" s="35" t="str">
        <f t="shared" si="6"/>
        <v/>
      </c>
      <c r="V25" s="35" t="str">
        <f t="shared" si="7"/>
        <v/>
      </c>
      <c r="W25" s="35" t="str">
        <f t="shared" si="8"/>
        <v/>
      </c>
      <c r="X25" s="35" t="str">
        <f t="shared" si="9"/>
        <v/>
      </c>
      <c r="Y25" s="35" t="str">
        <f t="shared" si="10"/>
        <v/>
      </c>
      <c r="Z25" s="35" t="str">
        <f t="shared" si="11"/>
        <v/>
      </c>
      <c r="AA25" s="35" t="str">
        <f t="shared" si="12"/>
        <v/>
      </c>
      <c r="AB25" s="35" t="str">
        <f t="shared" si="13"/>
        <v/>
      </c>
      <c r="AC25" s="53" t="str">
        <f t="shared" si="14"/>
        <v/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1"/>
      <c r="BE25" s="1"/>
      <c r="BF25" s="1"/>
      <c r="BG25" s="1"/>
    </row>
    <row r="26" spans="1:59" ht="15.75" customHeight="1">
      <c r="A26" s="29"/>
      <c r="B26" s="33">
        <v>5</v>
      </c>
      <c r="C26" s="34" t="s">
        <v>35</v>
      </c>
      <c r="D26" s="6"/>
      <c r="E26" s="26"/>
      <c r="F26" s="2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1"/>
      <c r="BE26" s="1"/>
      <c r="BF26" s="1"/>
      <c r="BG26" s="1"/>
    </row>
    <row r="27" spans="1:59" ht="15.75" customHeight="1">
      <c r="A27" s="29"/>
      <c r="B27" s="33"/>
      <c r="C27" s="26"/>
      <c r="D27" s="26"/>
      <c r="E27" s="26"/>
      <c r="F27" s="29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1"/>
      <c r="BE27" s="1"/>
      <c r="BF27" s="1"/>
      <c r="BG27" s="1"/>
    </row>
    <row r="28" spans="1:59" ht="15.75" customHeight="1">
      <c r="A28" s="29"/>
      <c r="B28" s="34" t="s">
        <v>36</v>
      </c>
      <c r="C28" s="26"/>
      <c r="D28" s="43"/>
      <c r="E28" s="26"/>
      <c r="F28" s="29"/>
      <c r="G28" s="26"/>
      <c r="H28" s="54" t="s">
        <v>37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1"/>
      <c r="BE28" s="1"/>
      <c r="BF28" s="1"/>
      <c r="BG28" s="1"/>
    </row>
    <row r="29" spans="1:59" ht="15.75" customHeight="1">
      <c r="A29" s="29"/>
      <c r="B29" s="34"/>
      <c r="C29" s="26"/>
      <c r="D29" s="43" t="s">
        <v>38</v>
      </c>
      <c r="E29" s="26"/>
      <c r="F29" s="29"/>
      <c r="G29" s="26"/>
      <c r="H29" s="55"/>
      <c r="I29" s="56" t="s">
        <v>39</v>
      </c>
      <c r="J29" s="57"/>
      <c r="K29" s="57"/>
      <c r="L29" s="57"/>
      <c r="M29" s="58"/>
      <c r="N29" s="56" t="s">
        <v>40</v>
      </c>
      <c r="O29" s="57"/>
      <c r="P29" s="57"/>
      <c r="Q29" s="57"/>
      <c r="R29" s="57"/>
      <c r="S29" s="58"/>
      <c r="T29" s="56" t="s">
        <v>41</v>
      </c>
      <c r="U29" s="57"/>
      <c r="V29" s="57"/>
      <c r="W29" s="57"/>
      <c r="X29" s="57"/>
      <c r="Y29" s="58"/>
      <c r="Z29" s="56" t="s">
        <v>42</v>
      </c>
      <c r="AA29" s="57"/>
      <c r="AB29" s="57"/>
      <c r="AC29" s="57"/>
      <c r="AD29" s="57"/>
      <c r="AE29" s="58"/>
      <c r="AF29" s="56" t="s">
        <v>43</v>
      </c>
      <c r="AG29" s="57"/>
      <c r="AH29" s="57"/>
      <c r="AI29" s="57"/>
      <c r="AJ29" s="57"/>
      <c r="AK29" s="58"/>
      <c r="AL29" s="56" t="s">
        <v>44</v>
      </c>
      <c r="AM29" s="57"/>
      <c r="AN29" s="57"/>
      <c r="AO29" s="57"/>
      <c r="AP29" s="57"/>
      <c r="AQ29" s="58"/>
      <c r="AR29" s="56" t="s">
        <v>45</v>
      </c>
      <c r="AS29" s="57"/>
      <c r="AT29" s="57"/>
      <c r="AU29" s="57"/>
      <c r="AV29" s="57"/>
      <c r="AW29" s="58"/>
      <c r="AX29" s="26"/>
      <c r="AY29" s="26"/>
      <c r="AZ29" s="26"/>
      <c r="BA29" s="26"/>
      <c r="BB29" s="26"/>
      <c r="BC29" s="26"/>
      <c r="BD29" s="1"/>
      <c r="BE29" s="1"/>
      <c r="BF29" s="1"/>
      <c r="BG29" s="1"/>
    </row>
    <row r="30" spans="1:59" ht="15.75" customHeight="1">
      <c r="A30" s="29"/>
      <c r="B30" s="34">
        <v>1</v>
      </c>
      <c r="C30" s="34" t="s">
        <v>46</v>
      </c>
      <c r="D30" s="15" t="b">
        <v>0</v>
      </c>
      <c r="E30" s="26"/>
      <c r="F30" s="59"/>
      <c r="G30" s="26"/>
      <c r="H30" s="60"/>
      <c r="I30" s="61">
        <f>I21</f>
        <v>0</v>
      </c>
      <c r="J30" s="61">
        <f>I22</f>
        <v>0</v>
      </c>
      <c r="K30" s="61">
        <f>I23</f>
        <v>0</v>
      </c>
      <c r="L30" s="61">
        <f>I24</f>
        <v>0</v>
      </c>
      <c r="M30" s="61">
        <f>I25</f>
        <v>0</v>
      </c>
      <c r="N30" s="26"/>
      <c r="O30" s="61">
        <f>I21</f>
        <v>0</v>
      </c>
      <c r="P30" s="61">
        <f>I22</f>
        <v>0</v>
      </c>
      <c r="Q30" s="61">
        <f>I23</f>
        <v>0</v>
      </c>
      <c r="R30" s="61">
        <f>I24</f>
        <v>0</v>
      </c>
      <c r="S30" s="61">
        <f>I25</f>
        <v>0</v>
      </c>
      <c r="T30" s="26"/>
      <c r="U30" s="61">
        <f>I21</f>
        <v>0</v>
      </c>
      <c r="V30" s="61">
        <f>I22</f>
        <v>0</v>
      </c>
      <c r="W30" s="61">
        <f>I23</f>
        <v>0</v>
      </c>
      <c r="X30" s="61">
        <f>I24</f>
        <v>0</v>
      </c>
      <c r="Y30" s="61">
        <f>I25</f>
        <v>0</v>
      </c>
      <c r="Z30" s="26"/>
      <c r="AA30" s="61">
        <f>I21</f>
        <v>0</v>
      </c>
      <c r="AB30" s="61">
        <f>I22</f>
        <v>0</v>
      </c>
      <c r="AC30" s="61">
        <f>I23</f>
        <v>0</v>
      </c>
      <c r="AD30" s="61">
        <f>I24</f>
        <v>0</v>
      </c>
      <c r="AE30" s="61">
        <f>I25</f>
        <v>0</v>
      </c>
      <c r="AF30" s="26"/>
      <c r="AG30" s="61">
        <f>I21</f>
        <v>0</v>
      </c>
      <c r="AH30" s="61">
        <f>I22</f>
        <v>0</v>
      </c>
      <c r="AI30" s="61">
        <f>I23</f>
        <v>0</v>
      </c>
      <c r="AJ30" s="61">
        <f>I24</f>
        <v>0</v>
      </c>
      <c r="AK30" s="61">
        <f>I25</f>
        <v>0</v>
      </c>
      <c r="AL30" s="26"/>
      <c r="AM30" s="61">
        <f>I21</f>
        <v>0</v>
      </c>
      <c r="AN30" s="61">
        <f>I22</f>
        <v>0</v>
      </c>
      <c r="AO30" s="61">
        <f>I23</f>
        <v>0</v>
      </c>
      <c r="AP30" s="61">
        <f>I24</f>
        <v>0</v>
      </c>
      <c r="AQ30" s="61">
        <f>I25</f>
        <v>0</v>
      </c>
      <c r="AR30" s="26"/>
      <c r="AS30" s="61">
        <f>I21</f>
        <v>0</v>
      </c>
      <c r="AT30" s="61">
        <f>I22</f>
        <v>0</v>
      </c>
      <c r="AU30" s="61">
        <f>I23</f>
        <v>0</v>
      </c>
      <c r="AV30" s="61">
        <f>I24</f>
        <v>0</v>
      </c>
      <c r="AW30" s="61">
        <f>I25</f>
        <v>0</v>
      </c>
      <c r="AX30" s="26"/>
      <c r="AY30" s="26"/>
      <c r="AZ30" s="26"/>
      <c r="BA30" s="26"/>
      <c r="BB30" s="26"/>
      <c r="BC30" s="26"/>
      <c r="BD30" s="1"/>
      <c r="BE30" s="1"/>
      <c r="BF30" s="1"/>
      <c r="BG30" s="1"/>
    </row>
    <row r="31" spans="1:59" ht="15.75" customHeight="1">
      <c r="A31" s="29"/>
      <c r="B31" s="34">
        <v>2</v>
      </c>
      <c r="C31" s="34" t="s">
        <v>47</v>
      </c>
      <c r="D31" s="15" t="b">
        <v>0</v>
      </c>
      <c r="E31" s="26"/>
      <c r="F31" s="59"/>
      <c r="G31" s="26"/>
      <c r="H31" s="60"/>
      <c r="I31" s="16"/>
      <c r="J31" s="16"/>
      <c r="K31" s="16"/>
      <c r="L31" s="16"/>
      <c r="M31" s="16"/>
      <c r="N31" s="60"/>
      <c r="O31" s="16"/>
      <c r="P31" s="16"/>
      <c r="Q31" s="16"/>
      <c r="R31" s="16"/>
      <c r="S31" s="16"/>
      <c r="T31" s="60">
        <f>IF(D64=TRUE,"New Years Day",1)</f>
        <v>1</v>
      </c>
      <c r="U31" s="16"/>
      <c r="V31" s="16"/>
      <c r="W31" s="16"/>
      <c r="X31" s="16"/>
      <c r="Y31" s="16"/>
      <c r="Z31" s="60">
        <v>2</v>
      </c>
      <c r="AA31" s="16"/>
      <c r="AB31" s="16"/>
      <c r="AC31" s="16"/>
      <c r="AD31" s="16"/>
      <c r="AE31" s="16"/>
      <c r="AF31" s="60">
        <v>3</v>
      </c>
      <c r="AG31" s="16"/>
      <c r="AH31" s="16"/>
      <c r="AI31" s="16"/>
      <c r="AJ31" s="16"/>
      <c r="AK31" s="16"/>
      <c r="AL31" s="60">
        <v>4</v>
      </c>
      <c r="AM31" s="16"/>
      <c r="AN31" s="16"/>
      <c r="AO31" s="16"/>
      <c r="AP31" s="16"/>
      <c r="AQ31" s="16"/>
      <c r="AR31" s="60">
        <v>5</v>
      </c>
      <c r="AS31" s="16"/>
      <c r="AT31" s="16"/>
      <c r="AU31" s="16"/>
      <c r="AV31" s="16"/>
      <c r="AW31" s="16"/>
      <c r="AX31" s="26"/>
      <c r="AY31" s="26"/>
      <c r="AZ31" s="26"/>
      <c r="BA31" s="26"/>
      <c r="BB31" s="26"/>
      <c r="BC31" s="26"/>
      <c r="BD31" s="1"/>
      <c r="BE31" s="1"/>
      <c r="BF31" s="1"/>
      <c r="BG31" s="1"/>
    </row>
    <row r="32" spans="1:59" ht="15.75" customHeight="1">
      <c r="A32" s="29"/>
      <c r="B32" s="34">
        <v>3</v>
      </c>
      <c r="C32" s="34" t="s">
        <v>48</v>
      </c>
      <c r="D32" s="15" t="b">
        <v>0</v>
      </c>
      <c r="E32" s="26"/>
      <c r="F32" s="59"/>
      <c r="G32" s="26"/>
      <c r="H32" s="60">
        <v>6</v>
      </c>
      <c r="I32" s="17">
        <f>F40</f>
        <v>0</v>
      </c>
      <c r="J32" s="16"/>
      <c r="K32" s="16"/>
      <c r="L32" s="16"/>
      <c r="M32" s="16"/>
      <c r="N32" s="60">
        <v>7</v>
      </c>
      <c r="O32" s="16"/>
      <c r="P32" s="17">
        <f>M32</f>
        <v>0</v>
      </c>
      <c r="Q32" s="16"/>
      <c r="R32" s="17">
        <f>O32</f>
        <v>0</v>
      </c>
      <c r="S32" s="16"/>
      <c r="T32" s="60">
        <v>8</v>
      </c>
      <c r="U32" s="16"/>
      <c r="V32" s="17">
        <f>S32</f>
        <v>0</v>
      </c>
      <c r="W32" s="16"/>
      <c r="X32" s="17">
        <f>U32</f>
        <v>0</v>
      </c>
      <c r="Y32" s="16"/>
      <c r="Z32" s="60">
        <v>9</v>
      </c>
      <c r="AA32" s="16"/>
      <c r="AB32" s="17">
        <f>Y32</f>
        <v>0</v>
      </c>
      <c r="AC32" s="16"/>
      <c r="AD32" s="17">
        <f>AA32</f>
        <v>0</v>
      </c>
      <c r="AE32" s="16"/>
      <c r="AF32" s="60">
        <v>10</v>
      </c>
      <c r="AG32" s="16"/>
      <c r="AH32" s="16"/>
      <c r="AI32" s="16"/>
      <c r="AJ32" s="16"/>
      <c r="AK32" s="16"/>
      <c r="AL32" s="60">
        <v>11</v>
      </c>
      <c r="AM32" s="16"/>
      <c r="AN32" s="16"/>
      <c r="AO32" s="16"/>
      <c r="AP32" s="16"/>
      <c r="AQ32" s="16"/>
      <c r="AR32" s="60">
        <v>12</v>
      </c>
      <c r="AS32" s="16"/>
      <c r="AT32" s="16"/>
      <c r="AU32" s="16"/>
      <c r="AV32" s="16"/>
      <c r="AW32" s="16"/>
      <c r="AX32" s="26"/>
      <c r="AY32" s="26"/>
      <c r="AZ32" s="26"/>
      <c r="BA32" s="26"/>
      <c r="BB32" s="26"/>
      <c r="BC32" s="26"/>
      <c r="BD32" s="1"/>
      <c r="BE32" s="1"/>
      <c r="BF32" s="1"/>
      <c r="BG32" s="1"/>
    </row>
    <row r="33" spans="1:59" ht="15.75" customHeight="1">
      <c r="A33" s="29"/>
      <c r="B33" s="34">
        <v>4</v>
      </c>
      <c r="C33" s="34" t="s">
        <v>49</v>
      </c>
      <c r="D33" s="15" t="b">
        <v>0</v>
      </c>
      <c r="E33" s="26"/>
      <c r="F33" s="59"/>
      <c r="G33" s="26"/>
      <c r="H33" s="60">
        <v>13</v>
      </c>
      <c r="I33" s="16"/>
      <c r="J33" s="16"/>
      <c r="K33" s="16"/>
      <c r="L33" s="17">
        <f>I33</f>
        <v>0</v>
      </c>
      <c r="M33" s="16"/>
      <c r="N33" s="60">
        <v>14</v>
      </c>
      <c r="O33" s="16"/>
      <c r="P33" s="16"/>
      <c r="Q33" s="16"/>
      <c r="R33" s="16"/>
      <c r="S33" s="16"/>
      <c r="T33" s="60">
        <v>15</v>
      </c>
      <c r="U33" s="16"/>
      <c r="V33" s="16"/>
      <c r="W33" s="16"/>
      <c r="X33" s="16"/>
      <c r="Y33" s="16"/>
      <c r="Z33" s="60">
        <v>16</v>
      </c>
      <c r="AA33" s="17">
        <f>X33</f>
        <v>0</v>
      </c>
      <c r="AB33" s="16"/>
      <c r="AC33" s="16"/>
      <c r="AD33" s="16"/>
      <c r="AE33" s="17">
        <f>AB33</f>
        <v>0</v>
      </c>
      <c r="AF33" s="60">
        <v>17</v>
      </c>
      <c r="AG33" s="16"/>
      <c r="AH33" s="16"/>
      <c r="AI33" s="16"/>
      <c r="AJ33" s="16"/>
      <c r="AK33" s="16"/>
      <c r="AL33" s="60">
        <v>18</v>
      </c>
      <c r="AM33" s="16"/>
      <c r="AN33" s="16"/>
      <c r="AO33" s="16"/>
      <c r="AP33" s="16"/>
      <c r="AQ33" s="16"/>
      <c r="AR33" s="60">
        <v>19</v>
      </c>
      <c r="AS33" s="16"/>
      <c r="AT33" s="16"/>
      <c r="AU33" s="16"/>
      <c r="AV33" s="16"/>
      <c r="AW33" s="16"/>
      <c r="AX33" s="26"/>
      <c r="AY33" s="26"/>
      <c r="AZ33" s="26"/>
      <c r="BA33" s="26"/>
      <c r="BB33" s="26"/>
      <c r="BC33" s="26"/>
      <c r="BD33" s="1"/>
      <c r="BE33" s="1"/>
      <c r="BF33" s="1"/>
      <c r="BG33" s="1"/>
    </row>
    <row r="34" spans="1:59" ht="15.75" customHeight="1">
      <c r="A34" s="29"/>
      <c r="B34" s="34"/>
      <c r="C34" s="26"/>
      <c r="D34" s="43"/>
      <c r="E34" s="26"/>
      <c r="F34" s="29"/>
      <c r="G34" s="26"/>
      <c r="H34" s="60">
        <v>20</v>
      </c>
      <c r="I34" s="16"/>
      <c r="J34" s="16"/>
      <c r="K34" s="17"/>
      <c r="L34" s="16"/>
      <c r="M34" s="17">
        <f>J34</f>
        <v>0</v>
      </c>
      <c r="N34" s="60">
        <f>IF(D65=TRUE,"Martin Luther King Jr. Day (US)",21)</f>
        <v>21</v>
      </c>
      <c r="O34" s="16"/>
      <c r="P34" s="16" t="s">
        <v>50</v>
      </c>
      <c r="Q34" s="16"/>
      <c r="R34" s="17">
        <f>O34</f>
        <v>0</v>
      </c>
      <c r="S34" s="16"/>
      <c r="T34" s="60">
        <v>22</v>
      </c>
      <c r="U34" s="16"/>
      <c r="V34" s="16" t="s">
        <v>50</v>
      </c>
      <c r="W34" s="16"/>
      <c r="X34" s="17">
        <f>U34</f>
        <v>0</v>
      </c>
      <c r="Y34" s="16"/>
      <c r="Z34" s="60">
        <v>23</v>
      </c>
      <c r="AA34" s="16"/>
      <c r="AB34" s="17">
        <f>Y34</f>
        <v>0</v>
      </c>
      <c r="AC34" s="16"/>
      <c r="AD34" s="17">
        <f>AA34</f>
        <v>0</v>
      </c>
      <c r="AE34" s="16"/>
      <c r="AF34" s="60">
        <v>24</v>
      </c>
      <c r="AG34" s="16"/>
      <c r="AH34" s="16"/>
      <c r="AI34" s="16"/>
      <c r="AJ34" s="16"/>
      <c r="AK34" s="16"/>
      <c r="AL34" s="60">
        <v>25</v>
      </c>
      <c r="AM34" s="16"/>
      <c r="AN34" s="16"/>
      <c r="AO34" s="16"/>
      <c r="AP34" s="16"/>
      <c r="AQ34" s="16"/>
      <c r="AR34" s="60">
        <f>IF(D66=TRUE,"Chinese New Year",25)</f>
        <v>25</v>
      </c>
      <c r="AS34" s="16"/>
      <c r="AT34" s="16"/>
      <c r="AU34" s="16"/>
      <c r="AV34" s="16"/>
      <c r="AW34" s="16"/>
      <c r="AX34" s="26"/>
      <c r="AY34" s="26"/>
      <c r="AZ34" s="26"/>
      <c r="BA34" s="26"/>
      <c r="BB34" s="26"/>
      <c r="BC34" s="26"/>
      <c r="BD34" s="1"/>
      <c r="BE34" s="1"/>
      <c r="BF34" s="1"/>
      <c r="BG34" s="1"/>
    </row>
    <row r="35" spans="1:59" ht="15.75" customHeight="1">
      <c r="A35" s="29"/>
      <c r="B35" s="34" t="s">
        <v>51</v>
      </c>
      <c r="C35" s="26"/>
      <c r="D35" s="22"/>
      <c r="E35" s="26"/>
      <c r="F35" s="29"/>
      <c r="G35" s="26"/>
      <c r="H35" s="60">
        <v>27</v>
      </c>
      <c r="I35" s="16"/>
      <c r="J35" s="16"/>
      <c r="K35" s="16"/>
      <c r="L35" s="16"/>
      <c r="M35" s="16"/>
      <c r="N35" s="60">
        <v>28</v>
      </c>
      <c r="O35" s="16"/>
      <c r="P35" s="16"/>
      <c r="Q35" s="16"/>
      <c r="R35" s="16"/>
      <c r="S35" s="16"/>
      <c r="T35" s="60">
        <v>29</v>
      </c>
      <c r="U35" s="16"/>
      <c r="V35" s="16"/>
      <c r="W35" s="16"/>
      <c r="X35" s="16"/>
      <c r="Y35" s="16"/>
      <c r="Z35" s="60">
        <v>30</v>
      </c>
      <c r="AA35" s="16"/>
      <c r="AB35" s="16"/>
      <c r="AC35" s="16"/>
      <c r="AD35" s="16"/>
      <c r="AE35" s="16"/>
      <c r="AF35" s="60">
        <v>31</v>
      </c>
      <c r="AG35" s="16"/>
      <c r="AH35" s="16"/>
      <c r="AI35" s="16"/>
      <c r="AJ35" s="16"/>
      <c r="AK35" s="16"/>
      <c r="AL35" s="60"/>
      <c r="AM35" s="16"/>
      <c r="AN35" s="16"/>
      <c r="AO35" s="16"/>
      <c r="AP35" s="16"/>
      <c r="AQ35" s="16"/>
      <c r="AR35" s="60"/>
      <c r="AS35" s="16"/>
      <c r="AT35" s="16"/>
      <c r="AU35" s="16"/>
      <c r="AV35" s="16"/>
      <c r="AW35" s="16"/>
      <c r="AX35" s="26"/>
      <c r="AY35" s="26"/>
      <c r="AZ35" s="26"/>
      <c r="BA35" s="26"/>
      <c r="BB35" s="26"/>
      <c r="BC35" s="26"/>
      <c r="BD35" s="1"/>
      <c r="BE35" s="1"/>
      <c r="BF35" s="1"/>
      <c r="BG35" s="1"/>
    </row>
    <row r="36" spans="1:59" ht="15.75" customHeight="1">
      <c r="A36" s="29"/>
      <c r="B36" s="33"/>
      <c r="C36" s="33"/>
      <c r="D36" s="43" t="s">
        <v>52</v>
      </c>
      <c r="E36" s="26"/>
      <c r="F36" s="29"/>
      <c r="G36" s="26"/>
      <c r="H36" s="6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1"/>
      <c r="BE36" s="1"/>
      <c r="BF36" s="1"/>
      <c r="BG36" s="1"/>
    </row>
    <row r="37" spans="1:59" ht="18">
      <c r="A37" s="29"/>
      <c r="B37" s="33">
        <v>1</v>
      </c>
      <c r="C37" s="33" t="s">
        <v>53</v>
      </c>
      <c r="D37" s="2"/>
      <c r="E37" s="63"/>
      <c r="F37" s="64"/>
      <c r="G37" s="26"/>
      <c r="H37" s="54" t="s">
        <v>54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1"/>
      <c r="BE37" s="1"/>
      <c r="BF37" s="1"/>
      <c r="BG37" s="1"/>
    </row>
    <row r="38" spans="1:59" ht="15.75" customHeight="1">
      <c r="A38" s="29"/>
      <c r="B38" s="33">
        <v>2</v>
      </c>
      <c r="C38" s="33" t="s">
        <v>55</v>
      </c>
      <c r="D38" s="4"/>
      <c r="E38" s="63"/>
      <c r="F38" s="64"/>
      <c r="G38" s="26"/>
      <c r="H38" s="55"/>
      <c r="I38" s="56" t="s">
        <v>39</v>
      </c>
      <c r="J38" s="57"/>
      <c r="K38" s="57"/>
      <c r="L38" s="57"/>
      <c r="M38" s="58"/>
      <c r="N38" s="56" t="s">
        <v>40</v>
      </c>
      <c r="O38" s="57"/>
      <c r="P38" s="57"/>
      <c r="Q38" s="57"/>
      <c r="R38" s="57"/>
      <c r="S38" s="58"/>
      <c r="T38" s="56" t="s">
        <v>41</v>
      </c>
      <c r="U38" s="57"/>
      <c r="V38" s="57"/>
      <c r="W38" s="57"/>
      <c r="X38" s="57"/>
      <c r="Y38" s="58"/>
      <c r="Z38" s="56" t="s">
        <v>42</v>
      </c>
      <c r="AA38" s="57"/>
      <c r="AB38" s="57"/>
      <c r="AC38" s="57"/>
      <c r="AD38" s="57"/>
      <c r="AE38" s="58"/>
      <c r="AF38" s="56" t="s">
        <v>43</v>
      </c>
      <c r="AG38" s="57"/>
      <c r="AH38" s="57"/>
      <c r="AI38" s="57"/>
      <c r="AJ38" s="57"/>
      <c r="AK38" s="58"/>
      <c r="AL38" s="56" t="s">
        <v>44</v>
      </c>
      <c r="AM38" s="57"/>
      <c r="AN38" s="57"/>
      <c r="AO38" s="57"/>
      <c r="AP38" s="57"/>
      <c r="AQ38" s="58"/>
      <c r="AR38" s="56" t="s">
        <v>45</v>
      </c>
      <c r="AS38" s="57"/>
      <c r="AT38" s="57"/>
      <c r="AU38" s="57"/>
      <c r="AV38" s="57"/>
      <c r="AW38" s="58"/>
      <c r="AX38" s="26"/>
      <c r="AY38" s="26"/>
      <c r="AZ38" s="26"/>
      <c r="BA38" s="26"/>
      <c r="BB38" s="26"/>
      <c r="BC38" s="26"/>
      <c r="BD38" s="1"/>
      <c r="BE38" s="1"/>
      <c r="BF38" s="1"/>
      <c r="BG38" s="1"/>
    </row>
    <row r="39" spans="1:59" ht="15.75" customHeight="1">
      <c r="A39" s="29"/>
      <c r="B39" s="33">
        <v>3</v>
      </c>
      <c r="C39" s="33" t="s">
        <v>56</v>
      </c>
      <c r="D39" s="4"/>
      <c r="E39" s="63"/>
      <c r="F39" s="64"/>
      <c r="G39" s="26"/>
      <c r="H39" s="60" t="s">
        <v>57</v>
      </c>
      <c r="I39" s="65" t="s">
        <v>58</v>
      </c>
      <c r="J39" s="66"/>
      <c r="K39" s="66"/>
      <c r="L39" s="66"/>
      <c r="M39" s="67"/>
      <c r="N39" s="65" t="s">
        <v>58</v>
      </c>
      <c r="O39" s="66"/>
      <c r="P39" s="66"/>
      <c r="Q39" s="66"/>
      <c r="R39" s="66"/>
      <c r="S39" s="67"/>
      <c r="T39" s="65" t="s">
        <v>58</v>
      </c>
      <c r="U39" s="66"/>
      <c r="V39" s="66"/>
      <c r="W39" s="66"/>
      <c r="X39" s="66"/>
      <c r="Y39" s="67"/>
      <c r="Z39" s="65" t="s">
        <v>58</v>
      </c>
      <c r="AA39" s="66"/>
      <c r="AB39" s="66"/>
      <c r="AC39" s="66"/>
      <c r="AD39" s="66"/>
      <c r="AE39" s="67"/>
      <c r="AF39" s="65" t="s">
        <v>58</v>
      </c>
      <c r="AG39" s="66"/>
      <c r="AH39" s="66"/>
      <c r="AI39" s="66"/>
      <c r="AJ39" s="66"/>
      <c r="AK39" s="67"/>
      <c r="AL39" s="65" t="s">
        <v>58</v>
      </c>
      <c r="AM39" s="66"/>
      <c r="AN39" s="66"/>
      <c r="AO39" s="66"/>
      <c r="AP39" s="66"/>
      <c r="AQ39" s="67"/>
      <c r="AR39" s="65" t="s">
        <v>58</v>
      </c>
      <c r="AS39" s="66"/>
      <c r="AT39" s="66"/>
      <c r="AU39" s="66"/>
      <c r="AV39" s="66"/>
      <c r="AW39" s="67"/>
      <c r="AX39" s="26"/>
      <c r="AY39" s="26"/>
      <c r="AZ39" s="26"/>
      <c r="BA39" s="26"/>
      <c r="BB39" s="26"/>
      <c r="BC39" s="26"/>
      <c r="BD39" s="1"/>
      <c r="BE39" s="1"/>
      <c r="BF39" s="1"/>
      <c r="BG39" s="1"/>
    </row>
    <row r="40" spans="1:59" ht="15.75" customHeight="1">
      <c r="A40" s="29"/>
      <c r="B40" s="33">
        <v>4</v>
      </c>
      <c r="C40" s="33" t="s">
        <v>59</v>
      </c>
      <c r="D40" s="4"/>
      <c r="E40" s="63"/>
      <c r="F40" s="64"/>
      <c r="G40" s="26"/>
      <c r="H40" s="60"/>
      <c r="I40" s="61">
        <f>I21</f>
        <v>0</v>
      </c>
      <c r="J40" s="61">
        <f>I22</f>
        <v>0</v>
      </c>
      <c r="K40" s="61">
        <f>I23</f>
        <v>0</v>
      </c>
      <c r="L40" s="61">
        <f>I24</f>
        <v>0</v>
      </c>
      <c r="M40" s="61">
        <f>I25</f>
        <v>0</v>
      </c>
      <c r="N40" s="61"/>
      <c r="O40" s="68">
        <f>I21</f>
        <v>0</v>
      </c>
      <c r="P40" s="61">
        <f>I22</f>
        <v>0</v>
      </c>
      <c r="Q40" s="61">
        <f>I23</f>
        <v>0</v>
      </c>
      <c r="R40" s="61">
        <f>I24</f>
        <v>0</v>
      </c>
      <c r="S40" s="61">
        <f>I25</f>
        <v>0</v>
      </c>
      <c r="T40" s="61"/>
      <c r="U40" s="68">
        <f>I21</f>
        <v>0</v>
      </c>
      <c r="V40" s="61">
        <f>I22</f>
        <v>0</v>
      </c>
      <c r="W40" s="61">
        <f>I23</f>
        <v>0</v>
      </c>
      <c r="X40" s="61">
        <f>I24</f>
        <v>0</v>
      </c>
      <c r="Y40" s="61">
        <f>I25</f>
        <v>0</v>
      </c>
      <c r="Z40" s="61"/>
      <c r="AA40" s="68">
        <f>I21</f>
        <v>0</v>
      </c>
      <c r="AB40" s="61">
        <f>I22</f>
        <v>0</v>
      </c>
      <c r="AC40" s="61">
        <f>I23</f>
        <v>0</v>
      </c>
      <c r="AD40" s="61">
        <f>I24</f>
        <v>0</v>
      </c>
      <c r="AE40" s="61">
        <f>I25</f>
        <v>0</v>
      </c>
      <c r="AF40" s="61"/>
      <c r="AG40" s="68">
        <f>I21</f>
        <v>0</v>
      </c>
      <c r="AH40" s="61">
        <f>I22</f>
        <v>0</v>
      </c>
      <c r="AI40" s="61">
        <f>I23</f>
        <v>0</v>
      </c>
      <c r="AJ40" s="61">
        <f>I24</f>
        <v>0</v>
      </c>
      <c r="AK40" s="61">
        <f>I25</f>
        <v>0</v>
      </c>
      <c r="AL40" s="61"/>
      <c r="AM40" s="68">
        <f>I21</f>
        <v>0</v>
      </c>
      <c r="AN40" s="61">
        <f>I22</f>
        <v>0</v>
      </c>
      <c r="AO40" s="61">
        <f>I23</f>
        <v>0</v>
      </c>
      <c r="AP40" s="61">
        <f>I24</f>
        <v>0</v>
      </c>
      <c r="AQ40" s="61">
        <f>I25</f>
        <v>0</v>
      </c>
      <c r="AR40" s="61"/>
      <c r="AS40" s="68">
        <f>I21</f>
        <v>0</v>
      </c>
      <c r="AT40" s="61">
        <f>I22</f>
        <v>0</v>
      </c>
      <c r="AU40" s="61">
        <f>I23</f>
        <v>0</v>
      </c>
      <c r="AV40" s="61">
        <f>I24</f>
        <v>0</v>
      </c>
      <c r="AW40" s="61">
        <f>I25</f>
        <v>0</v>
      </c>
      <c r="AX40" s="26"/>
      <c r="AY40" s="26"/>
      <c r="AZ40" s="26"/>
      <c r="BA40" s="26"/>
      <c r="BB40" s="26"/>
      <c r="BC40" s="26"/>
      <c r="BD40" s="1"/>
      <c r="BE40" s="1"/>
      <c r="BF40" s="1"/>
      <c r="BG40" s="1"/>
    </row>
    <row r="41" spans="1:59" ht="15.75" customHeight="1">
      <c r="A41" s="29"/>
      <c r="B41" s="33">
        <v>5</v>
      </c>
      <c r="C41" s="33" t="s">
        <v>60</v>
      </c>
      <c r="D41" s="4"/>
      <c r="E41" s="63"/>
      <c r="F41" s="64"/>
      <c r="G41" s="26"/>
      <c r="H41" s="60"/>
      <c r="I41" s="16"/>
      <c r="J41" s="16"/>
      <c r="K41" s="16"/>
      <c r="L41" s="16"/>
      <c r="M41" s="16"/>
      <c r="N41" s="60"/>
      <c r="O41" s="16"/>
      <c r="P41" s="16"/>
      <c r="Q41" s="16"/>
      <c r="R41" s="16"/>
      <c r="S41" s="16"/>
      <c r="T41" s="60"/>
      <c r="U41" s="16"/>
      <c r="V41" s="16"/>
      <c r="W41" s="16"/>
      <c r="X41" s="16"/>
      <c r="Y41" s="16"/>
      <c r="Z41" s="60"/>
      <c r="AA41" s="16"/>
      <c r="AB41" s="16"/>
      <c r="AC41" s="16"/>
      <c r="AD41" s="16"/>
      <c r="AE41" s="16"/>
      <c r="AF41" s="60"/>
      <c r="AG41" s="16"/>
      <c r="AH41" s="16"/>
      <c r="AI41" s="16"/>
      <c r="AJ41" s="16"/>
      <c r="AK41" s="16"/>
      <c r="AL41" s="60">
        <v>1</v>
      </c>
      <c r="AM41" s="16"/>
      <c r="AN41" s="16"/>
      <c r="AO41" s="16"/>
      <c r="AP41" s="16"/>
      <c r="AQ41" s="16"/>
      <c r="AR41" s="60">
        <f>IF(D67=TRUE,"Groundhog Day (US)",2)</f>
        <v>2</v>
      </c>
      <c r="AS41" s="16"/>
      <c r="AT41" s="16"/>
      <c r="AU41" s="16"/>
      <c r="AV41" s="16"/>
      <c r="AW41" s="16"/>
      <c r="AX41" s="26"/>
      <c r="AY41" s="26"/>
      <c r="AZ41" s="26"/>
      <c r="BA41" s="26"/>
      <c r="BB41" s="26"/>
      <c r="BC41" s="26"/>
      <c r="BD41" s="1"/>
      <c r="BE41" s="1"/>
      <c r="BF41" s="1"/>
      <c r="BG41" s="1"/>
    </row>
    <row r="42" spans="1:59" ht="15.75" customHeight="1">
      <c r="A42" s="29"/>
      <c r="B42" s="33">
        <v>6</v>
      </c>
      <c r="C42" s="33" t="s">
        <v>61</v>
      </c>
      <c r="D42" s="4"/>
      <c r="E42" s="63"/>
      <c r="F42" s="64"/>
      <c r="G42" s="26"/>
      <c r="H42" s="60">
        <v>3</v>
      </c>
      <c r="I42" s="16"/>
      <c r="J42" s="16"/>
      <c r="K42" s="16"/>
      <c r="L42" s="16"/>
      <c r="M42" s="16"/>
      <c r="N42" s="60">
        <f>IF(D68=TRUE,C68,4)</f>
        <v>4</v>
      </c>
      <c r="O42" s="16"/>
      <c r="P42" s="16"/>
      <c r="Q42" s="16"/>
      <c r="R42" s="16"/>
      <c r="S42" s="16"/>
      <c r="T42" s="60">
        <v>5</v>
      </c>
      <c r="U42" s="16"/>
      <c r="V42" s="16"/>
      <c r="W42" s="16"/>
      <c r="X42" s="16"/>
      <c r="Y42" s="16"/>
      <c r="Z42" s="60">
        <v>6</v>
      </c>
      <c r="AA42" s="16"/>
      <c r="AB42" s="16"/>
      <c r="AC42" s="16"/>
      <c r="AD42" s="16"/>
      <c r="AE42" s="16"/>
      <c r="AF42" s="60">
        <v>7</v>
      </c>
      <c r="AG42" s="16"/>
      <c r="AH42" s="16"/>
      <c r="AI42" s="16"/>
      <c r="AJ42" s="16"/>
      <c r="AK42" s="16"/>
      <c r="AL42" s="60">
        <v>8</v>
      </c>
      <c r="AM42" s="16"/>
      <c r="AN42" s="16"/>
      <c r="AO42" s="16"/>
      <c r="AP42" s="16"/>
      <c r="AQ42" s="16"/>
      <c r="AR42" s="60">
        <v>9</v>
      </c>
      <c r="AS42" s="16"/>
      <c r="AT42" s="16"/>
      <c r="AU42" s="16"/>
      <c r="AV42" s="16"/>
      <c r="AW42" s="16"/>
      <c r="AX42" s="26"/>
      <c r="AY42" s="26"/>
      <c r="AZ42" s="26"/>
      <c r="BA42" s="26"/>
      <c r="BB42" s="26"/>
      <c r="BC42" s="26"/>
      <c r="BD42" s="1"/>
      <c r="BE42" s="1"/>
      <c r="BF42" s="1"/>
      <c r="BG42" s="1"/>
    </row>
    <row r="43" spans="1:59" ht="15.75" customHeight="1">
      <c r="A43" s="29"/>
      <c r="B43" s="33">
        <v>7</v>
      </c>
      <c r="C43" s="33" t="s">
        <v>62</v>
      </c>
      <c r="D43" s="4"/>
      <c r="E43" s="63"/>
      <c r="F43" s="64"/>
      <c r="G43" s="26"/>
      <c r="H43" s="60">
        <v>10</v>
      </c>
      <c r="I43" s="16"/>
      <c r="J43" s="16"/>
      <c r="K43" s="16"/>
      <c r="L43" s="16"/>
      <c r="M43" s="16"/>
      <c r="N43" s="60">
        <v>11</v>
      </c>
      <c r="O43" s="16"/>
      <c r="P43" s="16"/>
      <c r="Q43" s="16"/>
      <c r="R43" s="16"/>
      <c r="S43" s="16"/>
      <c r="T43" s="60">
        <v>12</v>
      </c>
      <c r="U43" s="16"/>
      <c r="V43" s="16"/>
      <c r="W43" s="16"/>
      <c r="X43" s="16"/>
      <c r="Y43" s="16"/>
      <c r="Z43" s="60">
        <v>13</v>
      </c>
      <c r="AA43" s="16"/>
      <c r="AB43" s="16"/>
      <c r="AC43" s="16"/>
      <c r="AD43" s="16"/>
      <c r="AE43" s="16"/>
      <c r="AF43" s="60">
        <f>IF(D69=TRUE,C69,14)</f>
        <v>14</v>
      </c>
      <c r="AG43" s="16"/>
      <c r="AH43" s="16"/>
      <c r="AI43" s="16"/>
      <c r="AJ43" s="16"/>
      <c r="AK43" s="16"/>
      <c r="AL43" s="60">
        <v>15</v>
      </c>
      <c r="AM43" s="16"/>
      <c r="AN43" s="16"/>
      <c r="AO43" s="16"/>
      <c r="AP43" s="16"/>
      <c r="AQ43" s="16"/>
      <c r="AR43" s="60">
        <v>16</v>
      </c>
      <c r="AS43" s="16"/>
      <c r="AT43" s="16"/>
      <c r="AU43" s="16"/>
      <c r="AV43" s="16"/>
      <c r="AW43" s="16"/>
      <c r="AX43" s="26"/>
      <c r="AY43" s="26"/>
      <c r="AZ43" s="26"/>
      <c r="BA43" s="26"/>
      <c r="BB43" s="26"/>
      <c r="BC43" s="26"/>
      <c r="BD43" s="1"/>
      <c r="BE43" s="1"/>
      <c r="BF43" s="1"/>
      <c r="BG43" s="1"/>
    </row>
    <row r="44" spans="1:59" ht="15.75" customHeight="1">
      <c r="A44" s="29"/>
      <c r="B44" s="33">
        <v>8</v>
      </c>
      <c r="C44" s="33" t="s">
        <v>63</v>
      </c>
      <c r="D44" s="4"/>
      <c r="E44" s="63"/>
      <c r="F44" s="64"/>
      <c r="G44" s="26"/>
      <c r="H44" s="60">
        <v>17</v>
      </c>
      <c r="I44" s="16"/>
      <c r="J44" s="16"/>
      <c r="K44" s="16"/>
      <c r="L44" s="16"/>
      <c r="M44" s="16"/>
      <c r="N44" s="60">
        <v>18</v>
      </c>
      <c r="O44" s="16"/>
      <c r="P44" s="16"/>
      <c r="Q44" s="16"/>
      <c r="R44" s="16"/>
      <c r="S44" s="16"/>
      <c r="T44" s="60">
        <v>19</v>
      </c>
      <c r="U44" s="16"/>
      <c r="V44" s="16"/>
      <c r="W44" s="16"/>
      <c r="X44" s="16"/>
      <c r="Y44" s="16"/>
      <c r="Z44" s="60">
        <v>20</v>
      </c>
      <c r="AA44" s="16"/>
      <c r="AB44" s="16"/>
      <c r="AC44" s="16"/>
      <c r="AD44" s="16"/>
      <c r="AE44" s="16"/>
      <c r="AF44" s="60">
        <v>21</v>
      </c>
      <c r="AG44" s="16"/>
      <c r="AH44" s="16"/>
      <c r="AI44" s="16"/>
      <c r="AJ44" s="16"/>
      <c r="AK44" s="16"/>
      <c r="AL44" s="60">
        <v>22</v>
      </c>
      <c r="AM44" s="16"/>
      <c r="AN44" s="16"/>
      <c r="AO44" s="16"/>
      <c r="AP44" s="16"/>
      <c r="AQ44" s="16"/>
      <c r="AR44" s="60">
        <v>23</v>
      </c>
      <c r="AS44" s="16"/>
      <c r="AT44" s="16"/>
      <c r="AU44" s="16"/>
      <c r="AV44" s="16"/>
      <c r="AW44" s="16"/>
      <c r="AX44" s="26"/>
      <c r="AY44" s="26"/>
      <c r="AZ44" s="26"/>
      <c r="BA44" s="26"/>
      <c r="BB44" s="26"/>
      <c r="BC44" s="26"/>
      <c r="BD44" s="1"/>
      <c r="BE44" s="1"/>
      <c r="BF44" s="1"/>
      <c r="BG44" s="1"/>
    </row>
    <row r="45" spans="1:59" ht="15.75" customHeight="1">
      <c r="A45" s="29"/>
      <c r="B45" s="33">
        <v>9</v>
      </c>
      <c r="C45" s="33" t="s">
        <v>64</v>
      </c>
      <c r="D45" s="4"/>
      <c r="E45" s="63"/>
      <c r="F45" s="64"/>
      <c r="G45" s="26"/>
      <c r="H45" s="60">
        <v>24</v>
      </c>
      <c r="I45" s="16"/>
      <c r="J45" s="16"/>
      <c r="K45" s="16"/>
      <c r="L45" s="16"/>
      <c r="M45" s="16"/>
      <c r="N45" s="60">
        <f>IF(D70=TRUE,C70,25)</f>
        <v>25</v>
      </c>
      <c r="O45" s="16"/>
      <c r="P45" s="16"/>
      <c r="Q45" s="16"/>
      <c r="R45" s="16"/>
      <c r="S45" s="16"/>
      <c r="T45" s="60">
        <v>26</v>
      </c>
      <c r="U45" s="16"/>
      <c r="V45" s="16"/>
      <c r="W45" s="16"/>
      <c r="X45" s="16"/>
      <c r="Y45" s="16"/>
      <c r="Z45" s="60">
        <v>27</v>
      </c>
      <c r="AA45" s="16"/>
      <c r="AB45" s="16"/>
      <c r="AC45" s="16"/>
      <c r="AD45" s="16"/>
      <c r="AE45" s="16"/>
      <c r="AF45" s="60">
        <v>28</v>
      </c>
      <c r="AG45" s="16"/>
      <c r="AH45" s="16"/>
      <c r="AI45" s="16"/>
      <c r="AJ45" s="16"/>
      <c r="AK45" s="16"/>
      <c r="AL45" s="60">
        <v>29</v>
      </c>
      <c r="AM45" s="16"/>
      <c r="AN45" s="16"/>
      <c r="AO45" s="16"/>
      <c r="AP45" s="16"/>
      <c r="AQ45" s="16"/>
      <c r="AR45" s="60"/>
      <c r="AS45" s="16"/>
      <c r="AT45" s="16"/>
      <c r="AU45" s="16"/>
      <c r="AV45" s="16"/>
      <c r="AW45" s="16"/>
      <c r="AX45" s="26"/>
      <c r="AY45" s="26"/>
      <c r="AZ45" s="26"/>
      <c r="BA45" s="26"/>
      <c r="BB45" s="26"/>
      <c r="BC45" s="26"/>
      <c r="BD45" s="1"/>
      <c r="BE45" s="1"/>
      <c r="BF45" s="1"/>
      <c r="BG45" s="1"/>
    </row>
    <row r="46" spans="1:59" ht="15.75" customHeight="1">
      <c r="A46" s="29"/>
      <c r="B46" s="33">
        <v>10</v>
      </c>
      <c r="C46" s="33" t="s">
        <v>65</v>
      </c>
      <c r="D46" s="6"/>
      <c r="E46" s="63"/>
      <c r="F46" s="64"/>
      <c r="G46" s="26"/>
      <c r="H46" s="6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1"/>
      <c r="BE46" s="1"/>
      <c r="BF46" s="1"/>
      <c r="BG46" s="1"/>
    </row>
    <row r="47" spans="1:59" ht="15.75" customHeight="1">
      <c r="A47" s="29"/>
      <c r="B47" s="33"/>
      <c r="C47" s="26"/>
      <c r="D47" s="26"/>
      <c r="E47" s="26"/>
      <c r="F47" s="29"/>
      <c r="G47" s="26"/>
      <c r="H47" s="54" t="s">
        <v>66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1"/>
      <c r="BE47" s="1"/>
      <c r="BF47" s="1"/>
      <c r="BG47" s="1"/>
    </row>
    <row r="48" spans="1:59" ht="15.75" customHeight="1">
      <c r="A48" s="29"/>
      <c r="B48" s="70" t="s">
        <v>67</v>
      </c>
      <c r="C48" s="26"/>
      <c r="D48" s="26"/>
      <c r="E48" s="26"/>
      <c r="F48" s="29"/>
      <c r="G48" s="26"/>
      <c r="H48" s="71"/>
      <c r="I48" s="56" t="s">
        <v>39</v>
      </c>
      <c r="J48" s="57"/>
      <c r="K48" s="57"/>
      <c r="L48" s="57"/>
      <c r="M48" s="58"/>
      <c r="N48" s="56" t="s">
        <v>40</v>
      </c>
      <c r="O48" s="57"/>
      <c r="P48" s="57"/>
      <c r="Q48" s="57"/>
      <c r="R48" s="57"/>
      <c r="S48" s="58"/>
      <c r="T48" s="56" t="s">
        <v>41</v>
      </c>
      <c r="U48" s="57"/>
      <c r="V48" s="57"/>
      <c r="W48" s="57"/>
      <c r="X48" s="57"/>
      <c r="Y48" s="58"/>
      <c r="Z48" s="72" t="s">
        <v>42</v>
      </c>
      <c r="AA48" s="73"/>
      <c r="AB48" s="73"/>
      <c r="AC48" s="73"/>
      <c r="AD48" s="73"/>
      <c r="AE48" s="74"/>
      <c r="AF48" s="56" t="s">
        <v>43</v>
      </c>
      <c r="AG48" s="57"/>
      <c r="AH48" s="57"/>
      <c r="AI48" s="57"/>
      <c r="AJ48" s="57"/>
      <c r="AK48" s="58"/>
      <c r="AL48" s="56" t="s">
        <v>44</v>
      </c>
      <c r="AM48" s="57"/>
      <c r="AN48" s="57"/>
      <c r="AO48" s="57"/>
      <c r="AP48" s="57"/>
      <c r="AQ48" s="58"/>
      <c r="AR48" s="56" t="s">
        <v>45</v>
      </c>
      <c r="AS48" s="57"/>
      <c r="AT48" s="57"/>
      <c r="AU48" s="57"/>
      <c r="AV48" s="57"/>
      <c r="AW48" s="58"/>
      <c r="AX48" s="26"/>
      <c r="AY48" s="26"/>
      <c r="AZ48" s="26"/>
      <c r="BA48" s="26"/>
      <c r="BB48" s="26"/>
      <c r="BC48" s="26"/>
      <c r="BD48" s="1"/>
      <c r="BE48" s="1"/>
      <c r="BF48" s="1"/>
      <c r="BG48" s="1"/>
    </row>
    <row r="49" spans="1:59" ht="15.75" customHeight="1">
      <c r="A49" s="29"/>
      <c r="B49" s="75"/>
      <c r="C49" s="76" t="s">
        <v>68</v>
      </c>
      <c r="D49" s="77"/>
      <c r="E49" s="26"/>
      <c r="F49" s="29"/>
      <c r="G49" s="26"/>
      <c r="H49" s="60" t="s">
        <v>57</v>
      </c>
      <c r="I49" s="78" t="s">
        <v>58</v>
      </c>
      <c r="J49" s="79"/>
      <c r="K49" s="79"/>
      <c r="L49" s="79"/>
      <c r="M49" s="80"/>
      <c r="N49" s="78" t="s">
        <v>58</v>
      </c>
      <c r="O49" s="79"/>
      <c r="P49" s="79"/>
      <c r="Q49" s="79"/>
      <c r="R49" s="79"/>
      <c r="S49" s="80"/>
      <c r="T49" s="78" t="s">
        <v>58</v>
      </c>
      <c r="U49" s="79"/>
      <c r="V49" s="79"/>
      <c r="W49" s="79"/>
      <c r="X49" s="79"/>
      <c r="Y49" s="80"/>
      <c r="Z49" s="65" t="s">
        <v>58</v>
      </c>
      <c r="AA49" s="66"/>
      <c r="AB49" s="66"/>
      <c r="AC49" s="66"/>
      <c r="AD49" s="66"/>
      <c r="AE49" s="67"/>
      <c r="AF49" s="78" t="s">
        <v>58</v>
      </c>
      <c r="AG49" s="79"/>
      <c r="AH49" s="79"/>
      <c r="AI49" s="79"/>
      <c r="AJ49" s="79"/>
      <c r="AK49" s="80"/>
      <c r="AL49" s="78" t="s">
        <v>58</v>
      </c>
      <c r="AM49" s="79"/>
      <c r="AN49" s="79"/>
      <c r="AO49" s="79"/>
      <c r="AP49" s="79"/>
      <c r="AQ49" s="80"/>
      <c r="AR49" s="78" t="s">
        <v>58</v>
      </c>
      <c r="AS49" s="79"/>
      <c r="AT49" s="79"/>
      <c r="AU49" s="79"/>
      <c r="AV49" s="79"/>
      <c r="AW49" s="80"/>
      <c r="AX49" s="26"/>
      <c r="AY49" s="26"/>
      <c r="AZ49" s="26"/>
      <c r="BA49" s="26"/>
      <c r="BB49" s="26"/>
      <c r="BC49" s="26"/>
      <c r="BD49" s="1"/>
      <c r="BE49" s="1"/>
      <c r="BF49" s="1"/>
      <c r="BG49" s="1"/>
    </row>
    <row r="50" spans="1:59" ht="15.75" customHeight="1">
      <c r="A50" s="29"/>
      <c r="B50" s="75"/>
      <c r="C50" s="81" t="s">
        <v>69</v>
      </c>
      <c r="D50" s="81" t="s">
        <v>70</v>
      </c>
      <c r="E50" s="26"/>
      <c r="F50" s="29"/>
      <c r="G50" s="26"/>
      <c r="H50" s="60"/>
      <c r="I50" s="61">
        <f>I21</f>
        <v>0</v>
      </c>
      <c r="J50" s="61">
        <f>I22</f>
        <v>0</v>
      </c>
      <c r="K50" s="61">
        <f>I23</f>
        <v>0</v>
      </c>
      <c r="L50" s="61">
        <f>I24</f>
        <v>0</v>
      </c>
      <c r="M50" s="61">
        <f>I25</f>
        <v>0</v>
      </c>
      <c r="N50" s="61"/>
      <c r="O50" s="82">
        <f>I21</f>
        <v>0</v>
      </c>
      <c r="P50" s="61">
        <f>I22</f>
        <v>0</v>
      </c>
      <c r="Q50" s="61">
        <f>I23</f>
        <v>0</v>
      </c>
      <c r="R50" s="61">
        <f>I24</f>
        <v>0</v>
      </c>
      <c r="S50" s="61">
        <f>I25</f>
        <v>0</v>
      </c>
      <c r="T50" s="61"/>
      <c r="U50" s="82">
        <f>I21</f>
        <v>0</v>
      </c>
      <c r="V50" s="61">
        <f>I22</f>
        <v>0</v>
      </c>
      <c r="W50" s="61">
        <f>I23</f>
        <v>0</v>
      </c>
      <c r="X50" s="61">
        <f>I24</f>
        <v>0</v>
      </c>
      <c r="Y50" s="61">
        <f>I25</f>
        <v>0</v>
      </c>
      <c r="Z50" s="61"/>
      <c r="AA50" s="82">
        <f>I21</f>
        <v>0</v>
      </c>
      <c r="AB50" s="61">
        <f>I22</f>
        <v>0</v>
      </c>
      <c r="AC50" s="61">
        <f>I23</f>
        <v>0</v>
      </c>
      <c r="AD50" s="61">
        <f>I24</f>
        <v>0</v>
      </c>
      <c r="AE50" s="61">
        <f>I25</f>
        <v>0</v>
      </c>
      <c r="AF50" s="61"/>
      <c r="AG50" s="82">
        <f>I21</f>
        <v>0</v>
      </c>
      <c r="AH50" s="61">
        <f>I22</f>
        <v>0</v>
      </c>
      <c r="AI50" s="61">
        <f>I23</f>
        <v>0</v>
      </c>
      <c r="AJ50" s="61">
        <f>I24</f>
        <v>0</v>
      </c>
      <c r="AK50" s="61">
        <f>I25</f>
        <v>0</v>
      </c>
      <c r="AL50" s="61"/>
      <c r="AM50" s="82">
        <f>I21</f>
        <v>0</v>
      </c>
      <c r="AN50" s="61">
        <f>I22</f>
        <v>0</v>
      </c>
      <c r="AO50" s="61">
        <f>I23</f>
        <v>0</v>
      </c>
      <c r="AP50" s="61">
        <f>I24</f>
        <v>0</v>
      </c>
      <c r="AQ50" s="61">
        <f>I25</f>
        <v>0</v>
      </c>
      <c r="AR50" s="61"/>
      <c r="AS50" s="82">
        <f>I21</f>
        <v>0</v>
      </c>
      <c r="AT50" s="61">
        <f>I22</f>
        <v>0</v>
      </c>
      <c r="AU50" s="61">
        <f>I23</f>
        <v>0</v>
      </c>
      <c r="AV50" s="61">
        <f>I24</f>
        <v>0</v>
      </c>
      <c r="AW50" s="61">
        <f>I25</f>
        <v>0</v>
      </c>
      <c r="AX50" s="26"/>
      <c r="AY50" s="26"/>
      <c r="AZ50" s="26"/>
      <c r="BA50" s="26"/>
      <c r="BB50" s="26"/>
      <c r="BC50" s="26"/>
      <c r="BD50" s="1"/>
      <c r="BE50" s="1"/>
      <c r="BF50" s="1"/>
      <c r="BG50" s="1"/>
    </row>
    <row r="51" spans="1:59" ht="15.75" customHeight="1">
      <c r="A51" s="29"/>
      <c r="B51" s="75">
        <v>1</v>
      </c>
      <c r="C51" s="33">
        <f t="shared" ref="C51:C60" si="16">D37</f>
        <v>0</v>
      </c>
      <c r="D51" s="18" t="str">
        <f t="shared" ref="D51:D60" si="17">IF($D$30=TRUE,"1",IF($D$31=TRUE,"3",IF($D$32=TRUE,"6",IF($D$33=TRUE,"10",""))))</f>
        <v/>
      </c>
      <c r="E51" s="26"/>
      <c r="F51" s="29"/>
      <c r="G51" s="26"/>
      <c r="H51" s="60"/>
      <c r="I51" s="16"/>
      <c r="J51" s="16"/>
      <c r="K51" s="16"/>
      <c r="L51" s="16"/>
      <c r="M51" s="16"/>
      <c r="N51" s="60"/>
      <c r="O51" s="16"/>
      <c r="P51" s="16"/>
      <c r="Q51" s="16"/>
      <c r="R51" s="16"/>
      <c r="S51" s="16"/>
      <c r="T51" s="60"/>
      <c r="U51" s="16"/>
      <c r="V51" s="16"/>
      <c r="W51" s="16"/>
      <c r="X51" s="16"/>
      <c r="Y51" s="16"/>
      <c r="Z51" s="60"/>
      <c r="AA51" s="16"/>
      <c r="AB51" s="16"/>
      <c r="AC51" s="16"/>
      <c r="AD51" s="16"/>
      <c r="AE51" s="16"/>
      <c r="AF51" s="60"/>
      <c r="AG51" s="16"/>
      <c r="AH51" s="16"/>
      <c r="AI51" s="16"/>
      <c r="AJ51" s="16"/>
      <c r="AK51" s="16"/>
      <c r="AL51" s="60"/>
      <c r="AM51" s="16"/>
      <c r="AN51" s="16"/>
      <c r="AO51" s="16"/>
      <c r="AP51" s="16"/>
      <c r="AQ51" s="16"/>
      <c r="AR51" s="60">
        <v>1</v>
      </c>
      <c r="AS51" s="16"/>
      <c r="AT51" s="16"/>
      <c r="AU51" s="16"/>
      <c r="AV51" s="16"/>
      <c r="AW51" s="16"/>
      <c r="AX51" s="26"/>
      <c r="AY51" s="26"/>
      <c r="AZ51" s="26"/>
      <c r="BA51" s="26"/>
      <c r="BB51" s="26"/>
      <c r="BC51" s="26"/>
      <c r="BD51" s="1"/>
      <c r="BE51" s="1"/>
      <c r="BF51" s="1"/>
      <c r="BG51" s="1"/>
    </row>
    <row r="52" spans="1:59" ht="15.75" customHeight="1">
      <c r="A52" s="29"/>
      <c r="B52" s="75">
        <v>2</v>
      </c>
      <c r="C52" s="33">
        <f t="shared" si="16"/>
        <v>0</v>
      </c>
      <c r="D52" s="19" t="str">
        <f t="shared" si="17"/>
        <v/>
      </c>
      <c r="E52" s="26"/>
      <c r="F52" s="29"/>
      <c r="G52" s="26"/>
      <c r="H52" s="60">
        <v>2</v>
      </c>
      <c r="I52" s="16"/>
      <c r="J52" s="16"/>
      <c r="K52" s="16"/>
      <c r="L52" s="16"/>
      <c r="M52" s="16"/>
      <c r="N52" s="60">
        <v>3</v>
      </c>
      <c r="O52" s="16"/>
      <c r="P52" s="16"/>
      <c r="Q52" s="16"/>
      <c r="R52" s="16"/>
      <c r="S52" s="16"/>
      <c r="T52" s="60">
        <v>4</v>
      </c>
      <c r="U52" s="16"/>
      <c r="V52" s="16"/>
      <c r="W52" s="16"/>
      <c r="X52" s="16"/>
      <c r="Y52" s="16"/>
      <c r="Z52" s="60">
        <v>5</v>
      </c>
      <c r="AA52" s="16"/>
      <c r="AB52" s="16"/>
      <c r="AC52" s="16"/>
      <c r="AD52" s="16"/>
      <c r="AE52" s="16"/>
      <c r="AF52" s="60">
        <f>IF(D71=TRUE,C71,6)</f>
        <v>6</v>
      </c>
      <c r="AG52" s="16"/>
      <c r="AH52" s="16"/>
      <c r="AI52" s="16"/>
      <c r="AJ52" s="16"/>
      <c r="AK52" s="16"/>
      <c r="AL52" s="60">
        <v>7</v>
      </c>
      <c r="AM52" s="16"/>
      <c r="AN52" s="16"/>
      <c r="AO52" s="16"/>
      <c r="AP52" s="16"/>
      <c r="AQ52" s="16"/>
      <c r="AR52" s="60">
        <f>IF(D72=TRUE,C72,8)</f>
        <v>8</v>
      </c>
      <c r="AS52" s="16"/>
      <c r="AT52" s="16"/>
      <c r="AU52" s="16"/>
      <c r="AV52" s="16"/>
      <c r="AW52" s="16"/>
      <c r="AX52" s="26"/>
      <c r="AY52" s="26"/>
      <c r="AZ52" s="26"/>
      <c r="BA52" s="26"/>
      <c r="BB52" s="26"/>
      <c r="BC52" s="26"/>
      <c r="BD52" s="1"/>
      <c r="BE52" s="1"/>
      <c r="BF52" s="1"/>
      <c r="BG52" s="1"/>
    </row>
    <row r="53" spans="1:59" ht="15.75" customHeight="1">
      <c r="A53" s="29"/>
      <c r="B53" s="75">
        <v>3</v>
      </c>
      <c r="C53" s="33">
        <f t="shared" si="16"/>
        <v>0</v>
      </c>
      <c r="D53" s="19" t="str">
        <f t="shared" si="17"/>
        <v/>
      </c>
      <c r="E53" s="26"/>
      <c r="F53" s="29"/>
      <c r="G53" s="26"/>
      <c r="H53" s="60">
        <v>9</v>
      </c>
      <c r="I53" s="16"/>
      <c r="J53" s="16"/>
      <c r="K53" s="16"/>
      <c r="L53" s="16"/>
      <c r="M53" s="16"/>
      <c r="N53" s="60">
        <v>10</v>
      </c>
      <c r="O53" s="16"/>
      <c r="P53" s="16"/>
      <c r="Q53" s="16"/>
      <c r="R53" s="16"/>
      <c r="S53" s="16"/>
      <c r="T53" s="60">
        <v>11</v>
      </c>
      <c r="U53" s="16"/>
      <c r="V53" s="16"/>
      <c r="W53" s="16"/>
      <c r="X53" s="16"/>
      <c r="Y53" s="16"/>
      <c r="Z53" s="60">
        <v>12</v>
      </c>
      <c r="AA53" s="16"/>
      <c r="AB53" s="16"/>
      <c r="AC53" s="16"/>
      <c r="AD53" s="16"/>
      <c r="AE53" s="16"/>
      <c r="AF53" s="60">
        <v>13</v>
      </c>
      <c r="AG53" s="16"/>
      <c r="AH53" s="16"/>
      <c r="AI53" s="16"/>
      <c r="AJ53" s="16"/>
      <c r="AK53" s="16"/>
      <c r="AL53" s="60">
        <v>14</v>
      </c>
      <c r="AM53" s="16"/>
      <c r="AN53" s="16"/>
      <c r="AO53" s="16"/>
      <c r="AP53" s="16"/>
      <c r="AQ53" s="16"/>
      <c r="AR53" s="60">
        <v>15</v>
      </c>
      <c r="AS53" s="16"/>
      <c r="AT53" s="16"/>
      <c r="AU53" s="16"/>
      <c r="AV53" s="16"/>
      <c r="AW53" s="16"/>
      <c r="AX53" s="26"/>
      <c r="AY53" s="26"/>
      <c r="AZ53" s="26"/>
      <c r="BA53" s="26"/>
      <c r="BB53" s="26"/>
      <c r="BC53" s="26"/>
      <c r="BD53" s="1"/>
      <c r="BE53" s="1"/>
      <c r="BF53" s="1"/>
      <c r="BG53" s="1"/>
    </row>
    <row r="54" spans="1:59" ht="15.75" customHeight="1">
      <c r="A54" s="29"/>
      <c r="B54" s="75">
        <v>4</v>
      </c>
      <c r="C54" s="33">
        <f t="shared" si="16"/>
        <v>0</v>
      </c>
      <c r="D54" s="19" t="str">
        <f t="shared" si="17"/>
        <v/>
      </c>
      <c r="E54" s="26"/>
      <c r="F54" s="29"/>
      <c r="G54" s="26"/>
      <c r="H54" s="60">
        <v>16</v>
      </c>
      <c r="I54" s="16"/>
      <c r="J54" s="16"/>
      <c r="K54" s="16"/>
      <c r="L54" s="16"/>
      <c r="M54" s="16"/>
      <c r="N54" s="60">
        <f>IF(D73=TRUE,C73,17)</f>
        <v>17</v>
      </c>
      <c r="O54" s="16"/>
      <c r="P54" s="16"/>
      <c r="Q54" s="16"/>
      <c r="R54" s="16"/>
      <c r="S54" s="16"/>
      <c r="T54" s="60">
        <v>18</v>
      </c>
      <c r="U54" s="16"/>
      <c r="V54" s="16"/>
      <c r="W54" s="16"/>
      <c r="X54" s="16"/>
      <c r="Y54" s="16"/>
      <c r="Z54" s="60">
        <v>19</v>
      </c>
      <c r="AA54" s="16"/>
      <c r="AB54" s="16"/>
      <c r="AC54" s="16"/>
      <c r="AD54" s="16"/>
      <c r="AE54" s="16"/>
      <c r="AF54" s="60">
        <v>20</v>
      </c>
      <c r="AG54" s="16"/>
      <c r="AH54" s="16"/>
      <c r="AI54" s="16"/>
      <c r="AJ54" s="16"/>
      <c r="AK54" s="16"/>
      <c r="AL54" s="60">
        <v>21</v>
      </c>
      <c r="AM54" s="16"/>
      <c r="AN54" s="16"/>
      <c r="AO54" s="16"/>
      <c r="AP54" s="16"/>
      <c r="AQ54" s="16"/>
      <c r="AR54" s="60">
        <f>IF(D74=TRUE,C74,22)</f>
        <v>22</v>
      </c>
      <c r="AS54" s="16"/>
      <c r="AT54" s="16"/>
      <c r="AU54" s="16"/>
      <c r="AV54" s="16"/>
      <c r="AW54" s="16"/>
      <c r="AX54" s="26"/>
      <c r="AY54" s="26"/>
      <c r="AZ54" s="26"/>
      <c r="BA54" s="26"/>
      <c r="BB54" s="26"/>
      <c r="BC54" s="26"/>
      <c r="BD54" s="1"/>
      <c r="BE54" s="1"/>
      <c r="BF54" s="1"/>
      <c r="BG54" s="1"/>
    </row>
    <row r="55" spans="1:59" ht="15.75" customHeight="1">
      <c r="A55" s="26"/>
      <c r="B55" s="75">
        <v>5</v>
      </c>
      <c r="C55" s="33">
        <f t="shared" si="16"/>
        <v>0</v>
      </c>
      <c r="D55" s="19" t="str">
        <f t="shared" si="17"/>
        <v/>
      </c>
      <c r="E55" s="26"/>
      <c r="F55" s="29"/>
      <c r="G55" s="26"/>
      <c r="H55" s="60">
        <v>23</v>
      </c>
      <c r="I55" s="16"/>
      <c r="J55" s="16"/>
      <c r="K55" s="16"/>
      <c r="L55" s="16"/>
      <c r="M55" s="16"/>
      <c r="N55" s="60">
        <v>24</v>
      </c>
      <c r="O55" s="16"/>
      <c r="P55" s="16"/>
      <c r="Q55" s="16"/>
      <c r="R55" s="16"/>
      <c r="S55" s="16"/>
      <c r="T55" s="60">
        <v>25</v>
      </c>
      <c r="U55" s="16"/>
      <c r="V55" s="16"/>
      <c r="W55" s="16"/>
      <c r="X55" s="16"/>
      <c r="Y55" s="16"/>
      <c r="Z55" s="60">
        <v>26</v>
      </c>
      <c r="AA55" s="16"/>
      <c r="AB55" s="16"/>
      <c r="AC55" s="16"/>
      <c r="AD55" s="16"/>
      <c r="AE55" s="16"/>
      <c r="AF55" s="60">
        <v>27</v>
      </c>
      <c r="AG55" s="16"/>
      <c r="AH55" s="16"/>
      <c r="AI55" s="16"/>
      <c r="AJ55" s="16"/>
      <c r="AK55" s="16"/>
      <c r="AL55" s="60">
        <v>28</v>
      </c>
      <c r="AM55" s="16"/>
      <c r="AN55" s="16"/>
      <c r="AO55" s="16"/>
      <c r="AP55" s="16"/>
      <c r="AQ55" s="16"/>
      <c r="AR55" s="60">
        <v>29</v>
      </c>
      <c r="AS55" s="16"/>
      <c r="AT55" s="16"/>
      <c r="AU55" s="16"/>
      <c r="AV55" s="16"/>
      <c r="AW55" s="16"/>
      <c r="AX55" s="26"/>
      <c r="AY55" s="26"/>
      <c r="AZ55" s="26"/>
      <c r="BA55" s="26"/>
      <c r="BB55" s="26"/>
      <c r="BC55" s="26"/>
      <c r="BD55" s="1"/>
      <c r="BE55" s="1"/>
      <c r="BF55" s="1"/>
      <c r="BG55" s="1"/>
    </row>
    <row r="56" spans="1:59" ht="15.75" customHeight="1">
      <c r="A56" s="26"/>
      <c r="B56" s="75">
        <v>6</v>
      </c>
      <c r="C56" s="33">
        <f t="shared" si="16"/>
        <v>0</v>
      </c>
      <c r="D56" s="19" t="str">
        <f t="shared" si="17"/>
        <v/>
      </c>
      <c r="E56" s="26"/>
      <c r="F56" s="29"/>
      <c r="G56" s="26"/>
      <c r="H56" s="60">
        <v>30</v>
      </c>
      <c r="I56" s="16"/>
      <c r="J56" s="16"/>
      <c r="K56" s="16"/>
      <c r="L56" s="16"/>
      <c r="M56" s="16"/>
      <c r="N56" s="60">
        <f>IF(D75=TRUE,C75,31)</f>
        <v>31</v>
      </c>
      <c r="O56" s="16"/>
      <c r="P56" s="16"/>
      <c r="Q56" s="16"/>
      <c r="R56" s="16"/>
      <c r="S56" s="16"/>
      <c r="T56" s="60"/>
      <c r="U56" s="16"/>
      <c r="V56" s="16"/>
      <c r="W56" s="16"/>
      <c r="X56" s="16"/>
      <c r="Y56" s="16"/>
      <c r="Z56" s="60"/>
      <c r="AA56" s="16"/>
      <c r="AB56" s="16"/>
      <c r="AC56" s="16"/>
      <c r="AD56" s="16"/>
      <c r="AE56" s="16"/>
      <c r="AF56" s="60"/>
      <c r="AG56" s="16"/>
      <c r="AH56" s="16"/>
      <c r="AI56" s="16"/>
      <c r="AJ56" s="16"/>
      <c r="AK56" s="16"/>
      <c r="AL56" s="60"/>
      <c r="AM56" s="16"/>
      <c r="AN56" s="16"/>
      <c r="AO56" s="16"/>
      <c r="AP56" s="16"/>
      <c r="AQ56" s="16"/>
      <c r="AR56" s="60"/>
      <c r="AS56" s="16"/>
      <c r="AT56" s="16"/>
      <c r="AU56" s="16"/>
      <c r="AV56" s="16"/>
      <c r="AW56" s="16"/>
      <c r="AX56" s="26"/>
      <c r="AY56" s="26"/>
      <c r="AZ56" s="26"/>
      <c r="BA56" s="26"/>
      <c r="BB56" s="26"/>
      <c r="BC56" s="26"/>
      <c r="BD56" s="1"/>
      <c r="BE56" s="1"/>
      <c r="BF56" s="1"/>
      <c r="BG56" s="1"/>
    </row>
    <row r="57" spans="1:59" ht="15.75" customHeight="1">
      <c r="A57" s="26"/>
      <c r="B57" s="75">
        <v>7</v>
      </c>
      <c r="C57" s="33">
        <f t="shared" si="16"/>
        <v>0</v>
      </c>
      <c r="D57" s="19" t="str">
        <f t="shared" si="17"/>
        <v/>
      </c>
      <c r="E57" s="26"/>
      <c r="F57" s="29"/>
      <c r="G57" s="26"/>
      <c r="H57" s="62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1"/>
      <c r="BE57" s="1"/>
      <c r="BF57" s="1"/>
      <c r="BG57" s="1"/>
    </row>
    <row r="58" spans="1:59" ht="15.75" customHeight="1">
      <c r="A58" s="26"/>
      <c r="B58" s="75">
        <v>8</v>
      </c>
      <c r="C58" s="33">
        <f t="shared" si="16"/>
        <v>0</v>
      </c>
      <c r="D58" s="19" t="str">
        <f t="shared" si="17"/>
        <v/>
      </c>
      <c r="E58" s="26"/>
      <c r="F58" s="29"/>
      <c r="G58" s="26"/>
      <c r="H58" s="54" t="s">
        <v>71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1"/>
      <c r="BE58" s="1"/>
      <c r="BF58" s="1"/>
      <c r="BG58" s="1"/>
    </row>
    <row r="59" spans="1:59" ht="15.75" customHeight="1">
      <c r="A59" s="26"/>
      <c r="B59" s="75">
        <v>9</v>
      </c>
      <c r="C59" s="33">
        <f t="shared" si="16"/>
        <v>0</v>
      </c>
      <c r="D59" s="19" t="str">
        <f t="shared" si="17"/>
        <v/>
      </c>
      <c r="E59" s="26"/>
      <c r="F59" s="29"/>
      <c r="G59" s="26"/>
      <c r="H59" s="71"/>
      <c r="I59" s="56" t="s">
        <v>39</v>
      </c>
      <c r="J59" s="57"/>
      <c r="K59" s="57"/>
      <c r="L59" s="57"/>
      <c r="M59" s="58"/>
      <c r="N59" s="56" t="s">
        <v>40</v>
      </c>
      <c r="O59" s="57"/>
      <c r="P59" s="57"/>
      <c r="Q59" s="57"/>
      <c r="R59" s="57"/>
      <c r="S59" s="58"/>
      <c r="T59" s="56" t="s">
        <v>41</v>
      </c>
      <c r="U59" s="57"/>
      <c r="V59" s="57"/>
      <c r="W59" s="57"/>
      <c r="X59" s="57"/>
      <c r="Y59" s="58"/>
      <c r="Z59" s="56" t="s">
        <v>42</v>
      </c>
      <c r="AA59" s="57"/>
      <c r="AB59" s="57"/>
      <c r="AC59" s="57"/>
      <c r="AD59" s="57"/>
      <c r="AE59" s="58"/>
      <c r="AF59" s="56" t="s">
        <v>43</v>
      </c>
      <c r="AG59" s="57"/>
      <c r="AH59" s="57"/>
      <c r="AI59" s="57"/>
      <c r="AJ59" s="57"/>
      <c r="AK59" s="58"/>
      <c r="AL59" s="56" t="s">
        <v>44</v>
      </c>
      <c r="AM59" s="57"/>
      <c r="AN59" s="57"/>
      <c r="AO59" s="57"/>
      <c r="AP59" s="57"/>
      <c r="AQ59" s="58"/>
      <c r="AR59" s="56" t="s">
        <v>45</v>
      </c>
      <c r="AS59" s="57"/>
      <c r="AT59" s="57"/>
      <c r="AU59" s="57"/>
      <c r="AV59" s="57"/>
      <c r="AW59" s="58"/>
      <c r="AX59" s="26"/>
      <c r="AY59" s="26"/>
      <c r="AZ59" s="26"/>
      <c r="BA59" s="26"/>
      <c r="BB59" s="26"/>
      <c r="BC59" s="26"/>
      <c r="BD59" s="1"/>
      <c r="BE59" s="1"/>
      <c r="BF59" s="1"/>
      <c r="BG59" s="1"/>
    </row>
    <row r="60" spans="1:59" ht="15.75" customHeight="1">
      <c r="A60" s="26"/>
      <c r="B60" s="75">
        <v>10</v>
      </c>
      <c r="C60" s="33">
        <f t="shared" si="16"/>
        <v>0</v>
      </c>
      <c r="D60" s="20" t="str">
        <f t="shared" si="17"/>
        <v/>
      </c>
      <c r="E60" s="26"/>
      <c r="F60" s="29"/>
      <c r="G60" s="26"/>
      <c r="H60" s="60" t="s">
        <v>57</v>
      </c>
      <c r="I60" s="78" t="s">
        <v>58</v>
      </c>
      <c r="J60" s="79"/>
      <c r="K60" s="79"/>
      <c r="L60" s="79"/>
      <c r="M60" s="80"/>
      <c r="N60" s="78" t="s">
        <v>58</v>
      </c>
      <c r="O60" s="79"/>
      <c r="P60" s="79"/>
      <c r="Q60" s="79"/>
      <c r="R60" s="79"/>
      <c r="S60" s="80"/>
      <c r="T60" s="78" t="s">
        <v>58</v>
      </c>
      <c r="U60" s="79"/>
      <c r="V60" s="79"/>
      <c r="W60" s="79"/>
      <c r="X60" s="79"/>
      <c r="Y60" s="80"/>
      <c r="Z60" s="78" t="s">
        <v>58</v>
      </c>
      <c r="AA60" s="79"/>
      <c r="AB60" s="79"/>
      <c r="AC60" s="79"/>
      <c r="AD60" s="79"/>
      <c r="AE60" s="80"/>
      <c r="AF60" s="78" t="s">
        <v>58</v>
      </c>
      <c r="AG60" s="79"/>
      <c r="AH60" s="79"/>
      <c r="AI60" s="79"/>
      <c r="AJ60" s="79"/>
      <c r="AK60" s="80"/>
      <c r="AL60" s="78" t="s">
        <v>58</v>
      </c>
      <c r="AM60" s="79"/>
      <c r="AN60" s="79"/>
      <c r="AO60" s="79"/>
      <c r="AP60" s="79"/>
      <c r="AQ60" s="80"/>
      <c r="AR60" s="78" t="s">
        <v>58</v>
      </c>
      <c r="AS60" s="79"/>
      <c r="AT60" s="79"/>
      <c r="AU60" s="79"/>
      <c r="AV60" s="79"/>
      <c r="AW60" s="80"/>
      <c r="AX60" s="26"/>
      <c r="AY60" s="26"/>
      <c r="AZ60" s="26"/>
      <c r="BA60" s="26"/>
      <c r="BB60" s="26"/>
      <c r="BC60" s="26"/>
      <c r="BD60" s="1"/>
      <c r="BE60" s="1"/>
      <c r="BF60" s="1"/>
      <c r="BG60" s="1"/>
    </row>
    <row r="61" spans="1:59" ht="15.75" customHeight="1">
      <c r="A61" s="26"/>
      <c r="B61" s="83"/>
      <c r="C61" s="26"/>
      <c r="D61" s="26"/>
      <c r="E61" s="26"/>
      <c r="F61" s="84"/>
      <c r="G61" s="26"/>
      <c r="H61" s="60"/>
      <c r="I61" s="61">
        <f>I21</f>
        <v>0</v>
      </c>
      <c r="J61" s="61">
        <f>I22</f>
        <v>0</v>
      </c>
      <c r="K61" s="61">
        <f>I23</f>
        <v>0</v>
      </c>
      <c r="L61" s="61">
        <f>I24</f>
        <v>0</v>
      </c>
      <c r="M61" s="61">
        <f>I25</f>
        <v>0</v>
      </c>
      <c r="N61" s="61"/>
      <c r="O61" s="82">
        <f>I21</f>
        <v>0</v>
      </c>
      <c r="P61" s="61">
        <f>I22</f>
        <v>0</v>
      </c>
      <c r="Q61" s="61">
        <f>I23</f>
        <v>0</v>
      </c>
      <c r="R61" s="61">
        <f>I24</f>
        <v>0</v>
      </c>
      <c r="S61" s="61">
        <f>I25</f>
        <v>0</v>
      </c>
      <c r="T61" s="61"/>
      <c r="U61" s="82">
        <f>I21</f>
        <v>0</v>
      </c>
      <c r="V61" s="61">
        <f>I22</f>
        <v>0</v>
      </c>
      <c r="W61" s="61">
        <f>I23</f>
        <v>0</v>
      </c>
      <c r="X61" s="61">
        <f>I24</f>
        <v>0</v>
      </c>
      <c r="Y61" s="61">
        <f>I25</f>
        <v>0</v>
      </c>
      <c r="Z61" s="61"/>
      <c r="AA61" s="82">
        <f>I21</f>
        <v>0</v>
      </c>
      <c r="AB61" s="61">
        <f>I22</f>
        <v>0</v>
      </c>
      <c r="AC61" s="61">
        <f>I23</f>
        <v>0</v>
      </c>
      <c r="AD61" s="61">
        <f>I24</f>
        <v>0</v>
      </c>
      <c r="AE61" s="61">
        <f>I25</f>
        <v>0</v>
      </c>
      <c r="AF61" s="61"/>
      <c r="AG61" s="82">
        <f>I21</f>
        <v>0</v>
      </c>
      <c r="AH61" s="61">
        <f>I22</f>
        <v>0</v>
      </c>
      <c r="AI61" s="61">
        <f>I23</f>
        <v>0</v>
      </c>
      <c r="AJ61" s="61">
        <f>I24</f>
        <v>0</v>
      </c>
      <c r="AK61" s="61">
        <f>I25</f>
        <v>0</v>
      </c>
      <c r="AL61" s="61"/>
      <c r="AM61" s="82">
        <f>I21</f>
        <v>0</v>
      </c>
      <c r="AN61" s="61">
        <f>I22</f>
        <v>0</v>
      </c>
      <c r="AO61" s="61">
        <f>I23</f>
        <v>0</v>
      </c>
      <c r="AP61" s="61">
        <f>I24</f>
        <v>0</v>
      </c>
      <c r="AQ61" s="61">
        <f>I25</f>
        <v>0</v>
      </c>
      <c r="AR61" s="61"/>
      <c r="AS61" s="82">
        <f>I21</f>
        <v>0</v>
      </c>
      <c r="AT61" s="61">
        <f>I22</f>
        <v>0</v>
      </c>
      <c r="AU61" s="61">
        <f>I23</f>
        <v>0</v>
      </c>
      <c r="AV61" s="61">
        <f>I24</f>
        <v>0</v>
      </c>
      <c r="AW61" s="61">
        <f>I25</f>
        <v>0</v>
      </c>
      <c r="AX61" s="26"/>
      <c r="AY61" s="26"/>
      <c r="AZ61" s="26"/>
      <c r="BA61" s="26"/>
      <c r="BB61" s="26"/>
      <c r="BC61" s="26"/>
      <c r="BD61" s="1"/>
      <c r="BE61" s="1"/>
      <c r="BF61" s="1"/>
      <c r="BG61" s="1"/>
    </row>
    <row r="62" spans="1:59" ht="15.75" customHeight="1">
      <c r="A62" s="26"/>
      <c r="B62" s="70" t="s">
        <v>72</v>
      </c>
      <c r="C62" s="26"/>
      <c r="D62" s="22"/>
      <c r="E62" s="26"/>
      <c r="F62" s="84"/>
      <c r="G62" s="26"/>
      <c r="H62" s="60"/>
      <c r="I62" s="16"/>
      <c r="J62" s="16"/>
      <c r="K62" s="16"/>
      <c r="L62" s="16"/>
      <c r="M62" s="16"/>
      <c r="N62" s="60"/>
      <c r="O62" s="16"/>
      <c r="P62" s="16"/>
      <c r="Q62" s="16"/>
      <c r="R62" s="16"/>
      <c r="S62" s="16"/>
      <c r="T62" s="60">
        <f>IF(D76=TRUE,C76,1)</f>
        <v>1</v>
      </c>
      <c r="U62" s="16"/>
      <c r="V62" s="16"/>
      <c r="W62" s="16"/>
      <c r="X62" s="16"/>
      <c r="Y62" s="16"/>
      <c r="Z62" s="60">
        <f>IF(D77=TRUE,C77,2)</f>
        <v>2</v>
      </c>
      <c r="AA62" s="16"/>
      <c r="AB62" s="16"/>
      <c r="AC62" s="16"/>
      <c r="AD62" s="16"/>
      <c r="AE62" s="16"/>
      <c r="AF62" s="60">
        <v>3</v>
      </c>
      <c r="AG62" s="16"/>
      <c r="AH62" s="16"/>
      <c r="AI62" s="16"/>
      <c r="AJ62" s="16"/>
      <c r="AK62" s="16"/>
      <c r="AL62" s="60">
        <v>4</v>
      </c>
      <c r="AM62" s="16"/>
      <c r="AN62" s="16"/>
      <c r="AO62" s="16"/>
      <c r="AP62" s="16"/>
      <c r="AQ62" s="16"/>
      <c r="AR62" s="60">
        <v>5</v>
      </c>
      <c r="AS62" s="16"/>
      <c r="AT62" s="16"/>
      <c r="AU62" s="16"/>
      <c r="AV62" s="16"/>
      <c r="AW62" s="16"/>
      <c r="AX62" s="26"/>
      <c r="AY62" s="26"/>
      <c r="AZ62" s="26"/>
      <c r="BA62" s="26"/>
      <c r="BB62" s="26"/>
      <c r="BC62" s="26"/>
      <c r="BD62" s="1"/>
      <c r="BE62" s="1"/>
      <c r="BF62" s="1"/>
      <c r="BG62" s="1"/>
    </row>
    <row r="63" spans="1:59" ht="15.75" customHeight="1">
      <c r="A63" s="26"/>
      <c r="B63" s="75"/>
      <c r="C63" s="85"/>
      <c r="D63" s="43" t="s">
        <v>73</v>
      </c>
      <c r="E63" s="26"/>
      <c r="F63" s="84"/>
      <c r="G63" s="26"/>
      <c r="H63" s="60">
        <v>6</v>
      </c>
      <c r="I63" s="16"/>
      <c r="J63" s="16"/>
      <c r="K63" s="16"/>
      <c r="L63" s="16"/>
      <c r="M63" s="16"/>
      <c r="N63" s="60">
        <f>IF(D78=TRUE,C78,7)</f>
        <v>7</v>
      </c>
      <c r="O63" s="16"/>
      <c r="P63" s="16"/>
      <c r="Q63" s="16"/>
      <c r="R63" s="16"/>
      <c r="S63" s="16"/>
      <c r="T63" s="60">
        <v>8</v>
      </c>
      <c r="U63" s="16"/>
      <c r="V63" s="16"/>
      <c r="W63" s="16"/>
      <c r="X63" s="16"/>
      <c r="Y63" s="16"/>
      <c r="Z63" s="60">
        <v>9</v>
      </c>
      <c r="AA63" s="16"/>
      <c r="AB63" s="16"/>
      <c r="AC63" s="16"/>
      <c r="AD63" s="16"/>
      <c r="AE63" s="16"/>
      <c r="AF63" s="60">
        <f>IF(D79=TRUE,C79,10)</f>
        <v>10</v>
      </c>
      <c r="AG63" s="16"/>
      <c r="AH63" s="16"/>
      <c r="AI63" s="16"/>
      <c r="AJ63" s="16"/>
      <c r="AK63" s="16"/>
      <c r="AL63" s="60">
        <v>11</v>
      </c>
      <c r="AM63" s="16"/>
      <c r="AN63" s="16"/>
      <c r="AO63" s="16"/>
      <c r="AP63" s="16"/>
      <c r="AQ63" s="16"/>
      <c r="AR63" s="60">
        <f>IF(D80=TRUE,C80,12)</f>
        <v>12</v>
      </c>
      <c r="AS63" s="16"/>
      <c r="AT63" s="16"/>
      <c r="AU63" s="16"/>
      <c r="AV63" s="16"/>
      <c r="AW63" s="16"/>
      <c r="AX63" s="26"/>
      <c r="AY63" s="26"/>
      <c r="AZ63" s="26"/>
      <c r="BA63" s="26"/>
      <c r="BB63" s="26"/>
      <c r="BC63" s="26"/>
      <c r="BD63" s="1"/>
      <c r="BE63" s="1"/>
      <c r="BF63" s="1"/>
      <c r="BG63" s="1"/>
    </row>
    <row r="64" spans="1:59" ht="15.75" customHeight="1">
      <c r="A64" s="26"/>
      <c r="B64" s="75"/>
      <c r="C64" s="34" t="s">
        <v>74</v>
      </c>
      <c r="D64" s="15" t="b">
        <v>0</v>
      </c>
      <c r="E64" s="26"/>
      <c r="F64" s="84"/>
      <c r="G64" s="26"/>
      <c r="H64" s="60">
        <v>13</v>
      </c>
      <c r="I64" s="16"/>
      <c r="J64" s="16"/>
      <c r="K64" s="16"/>
      <c r="L64" s="16"/>
      <c r="M64" s="16"/>
      <c r="N64" s="60">
        <v>14</v>
      </c>
      <c r="O64" s="16"/>
      <c r="P64" s="16"/>
      <c r="Q64" s="16"/>
      <c r="R64" s="16"/>
      <c r="S64" s="16"/>
      <c r="T64" s="60">
        <v>15</v>
      </c>
      <c r="U64" s="16"/>
      <c r="V64" s="16"/>
      <c r="W64" s="16"/>
      <c r="X64" s="16"/>
      <c r="Y64" s="16"/>
      <c r="Z64" s="60">
        <v>16</v>
      </c>
      <c r="AA64" s="16"/>
      <c r="AB64" s="16"/>
      <c r="AC64" s="16"/>
      <c r="AD64" s="16"/>
      <c r="AE64" s="16"/>
      <c r="AF64" s="60">
        <v>17</v>
      </c>
      <c r="AG64" s="16"/>
      <c r="AH64" s="16"/>
      <c r="AI64" s="16"/>
      <c r="AJ64" s="16"/>
      <c r="AK64" s="16"/>
      <c r="AL64" s="60">
        <v>18</v>
      </c>
      <c r="AM64" s="16"/>
      <c r="AN64" s="16"/>
      <c r="AO64" s="16"/>
      <c r="AP64" s="16"/>
      <c r="AQ64" s="16"/>
      <c r="AR64" s="60">
        <v>19</v>
      </c>
      <c r="AS64" s="16"/>
      <c r="AT64" s="16"/>
      <c r="AU64" s="16"/>
      <c r="AV64" s="16"/>
      <c r="AW64" s="16"/>
      <c r="AX64" s="26"/>
      <c r="AY64" s="26"/>
      <c r="AZ64" s="26"/>
      <c r="BA64" s="26"/>
      <c r="BB64" s="26"/>
      <c r="BC64" s="26"/>
      <c r="BD64" s="1"/>
      <c r="BE64" s="1"/>
      <c r="BF64" s="1"/>
      <c r="BG64" s="1"/>
    </row>
    <row r="65" spans="1:59" ht="15.75" customHeight="1">
      <c r="A65" s="26"/>
      <c r="B65" s="75"/>
      <c r="C65" s="34" t="s">
        <v>75</v>
      </c>
      <c r="D65" s="15" t="b">
        <v>0</v>
      </c>
      <c r="E65" s="26"/>
      <c r="F65" s="84"/>
      <c r="G65" s="26"/>
      <c r="H65" s="60">
        <v>20</v>
      </c>
      <c r="I65" s="16"/>
      <c r="J65" s="16"/>
      <c r="K65" s="16"/>
      <c r="L65" s="16"/>
      <c r="M65" s="16"/>
      <c r="N65" s="60">
        <v>21</v>
      </c>
      <c r="O65" s="16"/>
      <c r="P65" s="16"/>
      <c r="Q65" s="16"/>
      <c r="R65" s="16"/>
      <c r="S65" s="16"/>
      <c r="T65" s="60">
        <f>IF(D81=TRUE,C81,22)</f>
        <v>22</v>
      </c>
      <c r="U65" s="16"/>
      <c r="V65" s="16"/>
      <c r="W65" s="16"/>
      <c r="X65" s="16"/>
      <c r="Y65" s="16"/>
      <c r="Z65" s="60">
        <v>23</v>
      </c>
      <c r="AA65" s="16"/>
      <c r="AB65" s="16"/>
      <c r="AC65" s="16"/>
      <c r="AD65" s="16"/>
      <c r="AE65" s="16"/>
      <c r="AF65" s="60">
        <v>24</v>
      </c>
      <c r="AG65" s="16"/>
      <c r="AH65" s="16"/>
      <c r="AI65" s="16"/>
      <c r="AJ65" s="16"/>
      <c r="AK65" s="16"/>
      <c r="AL65" s="60">
        <v>25</v>
      </c>
      <c r="AM65" s="16"/>
      <c r="AN65" s="16"/>
      <c r="AO65" s="16"/>
      <c r="AP65" s="16"/>
      <c r="AQ65" s="16"/>
      <c r="AR65" s="60">
        <v>26</v>
      </c>
      <c r="AS65" s="16"/>
      <c r="AT65" s="16"/>
      <c r="AU65" s="16"/>
      <c r="AV65" s="16"/>
      <c r="AW65" s="16"/>
      <c r="AX65" s="26"/>
      <c r="AY65" s="26"/>
      <c r="AZ65" s="26"/>
      <c r="BA65" s="26"/>
      <c r="BB65" s="26"/>
      <c r="BC65" s="26"/>
      <c r="BD65" s="1"/>
      <c r="BE65" s="1"/>
      <c r="BF65" s="1"/>
      <c r="BG65" s="1"/>
    </row>
    <row r="66" spans="1:59" ht="15.75" customHeight="1">
      <c r="A66" s="26"/>
      <c r="B66" s="75"/>
      <c r="C66" s="34" t="s">
        <v>76</v>
      </c>
      <c r="D66" s="15" t="b">
        <v>0</v>
      </c>
      <c r="E66" s="26"/>
      <c r="F66" s="84"/>
      <c r="G66" s="26"/>
      <c r="H66" s="60">
        <v>27</v>
      </c>
      <c r="I66" s="16"/>
      <c r="J66" s="16"/>
      <c r="K66" s="16"/>
      <c r="L66" s="16"/>
      <c r="M66" s="16"/>
      <c r="N66" s="60">
        <v>28</v>
      </c>
      <c r="O66" s="16"/>
      <c r="P66" s="16"/>
      <c r="Q66" s="16"/>
      <c r="R66" s="16"/>
      <c r="S66" s="16"/>
      <c r="T66" s="60">
        <v>29</v>
      </c>
      <c r="U66" s="16"/>
      <c r="V66" s="16"/>
      <c r="W66" s="16"/>
      <c r="X66" s="16"/>
      <c r="Y66" s="16"/>
      <c r="Z66" s="60">
        <v>30</v>
      </c>
      <c r="AA66" s="16"/>
      <c r="AB66" s="16"/>
      <c r="AC66" s="16"/>
      <c r="AD66" s="16"/>
      <c r="AE66" s="16"/>
      <c r="AF66" s="60"/>
      <c r="AG66" s="16"/>
      <c r="AH66" s="16"/>
      <c r="AI66" s="16"/>
      <c r="AJ66" s="16"/>
      <c r="AK66" s="16"/>
      <c r="AL66" s="60"/>
      <c r="AM66" s="16"/>
      <c r="AN66" s="16"/>
      <c r="AO66" s="16"/>
      <c r="AP66" s="16"/>
      <c r="AQ66" s="16"/>
      <c r="AR66" s="60"/>
      <c r="AS66" s="16"/>
      <c r="AT66" s="16"/>
      <c r="AU66" s="16"/>
      <c r="AV66" s="16"/>
      <c r="AW66" s="16"/>
      <c r="AX66" s="26"/>
      <c r="AY66" s="26"/>
      <c r="AZ66" s="26"/>
      <c r="BA66" s="26"/>
      <c r="BB66" s="26"/>
      <c r="BC66" s="26"/>
      <c r="BD66" s="1"/>
      <c r="BE66" s="1"/>
      <c r="BF66" s="1"/>
      <c r="BG66" s="1"/>
    </row>
    <row r="67" spans="1:59" ht="15.75" customHeight="1">
      <c r="A67" s="26"/>
      <c r="B67" s="75"/>
      <c r="C67" s="34" t="s">
        <v>77</v>
      </c>
      <c r="D67" s="15" t="b">
        <v>0</v>
      </c>
      <c r="E67" s="26"/>
      <c r="F67" s="84"/>
      <c r="G67" s="26"/>
      <c r="H67" s="62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1"/>
      <c r="BE67" s="1"/>
      <c r="BF67" s="1"/>
      <c r="BG67" s="1"/>
    </row>
    <row r="68" spans="1:59" ht="15.75" customHeight="1">
      <c r="A68" s="26"/>
      <c r="B68" s="75"/>
      <c r="C68" s="34" t="s">
        <v>78</v>
      </c>
      <c r="D68" s="15" t="b">
        <v>0</v>
      </c>
      <c r="E68" s="26"/>
      <c r="F68" s="84"/>
      <c r="G68" s="26"/>
      <c r="H68" s="54" t="s">
        <v>17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1"/>
      <c r="BE68" s="1"/>
      <c r="BF68" s="1"/>
      <c r="BG68" s="1"/>
    </row>
    <row r="69" spans="1:59" ht="15.75" customHeight="1">
      <c r="A69" s="26"/>
      <c r="B69" s="75"/>
      <c r="C69" s="34" t="s">
        <v>79</v>
      </c>
      <c r="D69" s="15" t="b">
        <v>0</v>
      </c>
      <c r="E69" s="26"/>
      <c r="F69" s="84"/>
      <c r="G69" s="26"/>
      <c r="H69" s="71"/>
      <c r="I69" s="56" t="s">
        <v>39</v>
      </c>
      <c r="J69" s="57"/>
      <c r="K69" s="57"/>
      <c r="L69" s="57"/>
      <c r="M69" s="58"/>
      <c r="N69" s="56" t="s">
        <v>40</v>
      </c>
      <c r="O69" s="57"/>
      <c r="P69" s="57"/>
      <c r="Q69" s="57"/>
      <c r="R69" s="57"/>
      <c r="S69" s="58"/>
      <c r="T69" s="56" t="s">
        <v>41</v>
      </c>
      <c r="U69" s="57"/>
      <c r="V69" s="57"/>
      <c r="W69" s="57"/>
      <c r="X69" s="57"/>
      <c r="Y69" s="58"/>
      <c r="Z69" s="56" t="s">
        <v>42</v>
      </c>
      <c r="AA69" s="57"/>
      <c r="AB69" s="57"/>
      <c r="AC69" s="57"/>
      <c r="AD69" s="57"/>
      <c r="AE69" s="58"/>
      <c r="AF69" s="56" t="s">
        <v>43</v>
      </c>
      <c r="AG69" s="57"/>
      <c r="AH69" s="57"/>
      <c r="AI69" s="57"/>
      <c r="AJ69" s="57"/>
      <c r="AK69" s="58"/>
      <c r="AL69" s="56" t="s">
        <v>44</v>
      </c>
      <c r="AM69" s="57"/>
      <c r="AN69" s="57"/>
      <c r="AO69" s="57"/>
      <c r="AP69" s="57"/>
      <c r="AQ69" s="58"/>
      <c r="AR69" s="56" t="s">
        <v>45</v>
      </c>
      <c r="AS69" s="57"/>
      <c r="AT69" s="57"/>
      <c r="AU69" s="57"/>
      <c r="AV69" s="57"/>
      <c r="AW69" s="58"/>
      <c r="AX69" s="26"/>
      <c r="AY69" s="26"/>
      <c r="AZ69" s="26"/>
      <c r="BA69" s="26"/>
      <c r="BB69" s="26"/>
      <c r="BC69" s="26"/>
      <c r="BD69" s="1"/>
      <c r="BE69" s="1"/>
      <c r="BF69" s="1"/>
      <c r="BG69" s="1"/>
    </row>
    <row r="70" spans="1:59" ht="15.75" customHeight="1">
      <c r="A70" s="26"/>
      <c r="B70" s="75"/>
      <c r="C70" s="34" t="s">
        <v>80</v>
      </c>
      <c r="D70" s="15" t="b">
        <v>0</v>
      </c>
      <c r="E70" s="26"/>
      <c r="F70" s="84"/>
      <c r="G70" s="26"/>
      <c r="H70" s="60" t="s">
        <v>57</v>
      </c>
      <c r="I70" s="78" t="s">
        <v>58</v>
      </c>
      <c r="J70" s="79"/>
      <c r="K70" s="79"/>
      <c r="L70" s="79"/>
      <c r="M70" s="80"/>
      <c r="N70" s="78" t="s">
        <v>58</v>
      </c>
      <c r="O70" s="79"/>
      <c r="P70" s="79"/>
      <c r="Q70" s="79"/>
      <c r="R70" s="79"/>
      <c r="S70" s="80"/>
      <c r="T70" s="78" t="s">
        <v>58</v>
      </c>
      <c r="U70" s="79"/>
      <c r="V70" s="79"/>
      <c r="W70" s="79"/>
      <c r="X70" s="79"/>
      <c r="Y70" s="80"/>
      <c r="Z70" s="78" t="s">
        <v>58</v>
      </c>
      <c r="AA70" s="79"/>
      <c r="AB70" s="79"/>
      <c r="AC70" s="79"/>
      <c r="AD70" s="79"/>
      <c r="AE70" s="80"/>
      <c r="AF70" s="78" t="s">
        <v>58</v>
      </c>
      <c r="AG70" s="79"/>
      <c r="AH70" s="79"/>
      <c r="AI70" s="79"/>
      <c r="AJ70" s="79"/>
      <c r="AK70" s="80"/>
      <c r="AL70" s="78" t="s">
        <v>58</v>
      </c>
      <c r="AM70" s="79"/>
      <c r="AN70" s="79"/>
      <c r="AO70" s="79"/>
      <c r="AP70" s="79"/>
      <c r="AQ70" s="80"/>
      <c r="AR70" s="78" t="s">
        <v>58</v>
      </c>
      <c r="AS70" s="79"/>
      <c r="AT70" s="79"/>
      <c r="AU70" s="79"/>
      <c r="AV70" s="79"/>
      <c r="AW70" s="80"/>
      <c r="AX70" s="26"/>
      <c r="AY70" s="26"/>
      <c r="AZ70" s="26"/>
      <c r="BA70" s="26"/>
      <c r="BB70" s="26"/>
      <c r="BC70" s="26"/>
      <c r="BD70" s="1"/>
      <c r="BE70" s="1"/>
      <c r="BF70" s="1"/>
      <c r="BG70" s="1"/>
    </row>
    <row r="71" spans="1:59" ht="15.75" customHeight="1">
      <c r="A71" s="26"/>
      <c r="B71" s="75"/>
      <c r="C71" s="34" t="s">
        <v>81</v>
      </c>
      <c r="D71" s="15" t="b">
        <v>0</v>
      </c>
      <c r="E71" s="26"/>
      <c r="F71" s="84"/>
      <c r="G71" s="26"/>
      <c r="H71" s="60"/>
      <c r="I71" s="61">
        <f>I21</f>
        <v>0</v>
      </c>
      <c r="J71" s="61">
        <f>I22</f>
        <v>0</v>
      </c>
      <c r="K71" s="61">
        <f>I23</f>
        <v>0</v>
      </c>
      <c r="L71" s="61">
        <f>I24</f>
        <v>0</v>
      </c>
      <c r="M71" s="61">
        <f>I25</f>
        <v>0</v>
      </c>
      <c r="N71" s="61"/>
      <c r="O71" s="82">
        <f>I21</f>
        <v>0</v>
      </c>
      <c r="P71" s="61">
        <f>I22</f>
        <v>0</v>
      </c>
      <c r="Q71" s="61">
        <f>I23</f>
        <v>0</v>
      </c>
      <c r="R71" s="61">
        <f>I24</f>
        <v>0</v>
      </c>
      <c r="S71" s="61">
        <f>I25</f>
        <v>0</v>
      </c>
      <c r="T71" s="61"/>
      <c r="U71" s="82">
        <f>I21</f>
        <v>0</v>
      </c>
      <c r="V71" s="61">
        <f>I22</f>
        <v>0</v>
      </c>
      <c r="W71" s="61">
        <f>I23</f>
        <v>0</v>
      </c>
      <c r="X71" s="61">
        <f>I24</f>
        <v>0</v>
      </c>
      <c r="Y71" s="61">
        <f>I25</f>
        <v>0</v>
      </c>
      <c r="Z71" s="61"/>
      <c r="AA71" s="82">
        <f>I21</f>
        <v>0</v>
      </c>
      <c r="AB71" s="61">
        <f>I22</f>
        <v>0</v>
      </c>
      <c r="AC71" s="61">
        <f>I23</f>
        <v>0</v>
      </c>
      <c r="AD71" s="61">
        <f>I24</f>
        <v>0</v>
      </c>
      <c r="AE71" s="61">
        <f>I25</f>
        <v>0</v>
      </c>
      <c r="AF71" s="61"/>
      <c r="AG71" s="82">
        <f>I21</f>
        <v>0</v>
      </c>
      <c r="AH71" s="61">
        <f>I22</f>
        <v>0</v>
      </c>
      <c r="AI71" s="61">
        <f>I23</f>
        <v>0</v>
      </c>
      <c r="AJ71" s="61">
        <f>I24</f>
        <v>0</v>
      </c>
      <c r="AK71" s="61">
        <f>I25</f>
        <v>0</v>
      </c>
      <c r="AL71" s="61"/>
      <c r="AM71" s="60">
        <f>I21</f>
        <v>0</v>
      </c>
      <c r="AN71" s="61">
        <f>I22</f>
        <v>0</v>
      </c>
      <c r="AO71" s="61">
        <f>I23</f>
        <v>0</v>
      </c>
      <c r="AP71" s="61">
        <f>I24</f>
        <v>0</v>
      </c>
      <c r="AQ71" s="61">
        <f>I25</f>
        <v>0</v>
      </c>
      <c r="AR71" s="61"/>
      <c r="AS71" s="60">
        <f>I21</f>
        <v>0</v>
      </c>
      <c r="AT71" s="60">
        <f>I22</f>
        <v>0</v>
      </c>
      <c r="AU71" s="61">
        <f>I23</f>
        <v>0</v>
      </c>
      <c r="AV71" s="61">
        <f>I24</f>
        <v>0</v>
      </c>
      <c r="AW71" s="61">
        <f>I25</f>
        <v>0</v>
      </c>
      <c r="AX71" s="26"/>
      <c r="AY71" s="26"/>
      <c r="AZ71" s="26"/>
      <c r="BA71" s="26"/>
      <c r="BB71" s="26"/>
      <c r="BC71" s="26"/>
      <c r="BD71" s="1"/>
      <c r="BE71" s="1"/>
      <c r="BF71" s="1"/>
      <c r="BG71" s="1"/>
    </row>
    <row r="72" spans="1:59" ht="15.75" customHeight="1">
      <c r="A72" s="26"/>
      <c r="B72" s="75"/>
      <c r="C72" s="34" t="s">
        <v>82</v>
      </c>
      <c r="D72" s="15" t="b">
        <v>0</v>
      </c>
      <c r="E72" s="26"/>
      <c r="F72" s="84"/>
      <c r="G72" s="26"/>
      <c r="H72" s="60"/>
      <c r="I72" s="16"/>
      <c r="J72" s="16"/>
      <c r="K72" s="16"/>
      <c r="L72" s="16"/>
      <c r="M72" s="16"/>
      <c r="N72" s="60"/>
      <c r="O72" s="16"/>
      <c r="P72" s="16"/>
      <c r="Q72" s="16"/>
      <c r="R72" s="16"/>
      <c r="S72" s="16"/>
      <c r="T72" s="60"/>
      <c r="U72" s="16"/>
      <c r="V72" s="16"/>
      <c r="W72" s="16"/>
      <c r="X72" s="16"/>
      <c r="Y72" s="16"/>
      <c r="Z72" s="60"/>
      <c r="AA72" s="16"/>
      <c r="AB72" s="16"/>
      <c r="AC72" s="16"/>
      <c r="AD72" s="16"/>
      <c r="AE72" s="16"/>
      <c r="AF72" s="60">
        <f>IF(D82=TRUE,C82,1)</f>
        <v>1</v>
      </c>
      <c r="AG72" s="16"/>
      <c r="AH72" s="16"/>
      <c r="AI72" s="16"/>
      <c r="AJ72" s="16"/>
      <c r="AK72" s="16"/>
      <c r="AL72" s="60">
        <v>2</v>
      </c>
      <c r="AM72" s="16"/>
      <c r="AN72" s="16"/>
      <c r="AO72" s="16"/>
      <c r="AP72" s="16"/>
      <c r="AQ72" s="16"/>
      <c r="AR72" s="60">
        <v>3</v>
      </c>
      <c r="AS72" s="16"/>
      <c r="AT72" s="16"/>
      <c r="AU72" s="16"/>
      <c r="AV72" s="16"/>
      <c r="AW72" s="16"/>
      <c r="AX72" s="26"/>
      <c r="AY72" s="26"/>
      <c r="AZ72" s="26"/>
      <c r="BA72" s="26"/>
      <c r="BB72" s="26"/>
      <c r="BC72" s="26"/>
      <c r="BD72" s="1"/>
      <c r="BE72" s="1"/>
      <c r="BF72" s="1"/>
      <c r="BG72" s="1"/>
    </row>
    <row r="73" spans="1:59" ht="15.75" customHeight="1">
      <c r="A73" s="26"/>
      <c r="B73" s="75"/>
      <c r="C73" s="34" t="s">
        <v>83</v>
      </c>
      <c r="D73" s="15" t="b">
        <v>0</v>
      </c>
      <c r="E73" s="26"/>
      <c r="F73" s="84"/>
      <c r="G73" s="26"/>
      <c r="H73" s="60">
        <v>4</v>
      </c>
      <c r="I73" s="16"/>
      <c r="J73" s="16"/>
      <c r="K73" s="16"/>
      <c r="L73" s="16"/>
      <c r="M73" s="16"/>
      <c r="N73" s="60">
        <v>5</v>
      </c>
      <c r="O73" s="16"/>
      <c r="P73" s="16"/>
      <c r="Q73" s="16"/>
      <c r="R73" s="16"/>
      <c r="S73" s="16"/>
      <c r="T73" s="60">
        <v>6</v>
      </c>
      <c r="U73" s="16"/>
      <c r="V73" s="16"/>
      <c r="W73" s="16"/>
      <c r="X73" s="16"/>
      <c r="Y73" s="16"/>
      <c r="Z73" s="60">
        <v>7</v>
      </c>
      <c r="AA73" s="16"/>
      <c r="AB73" s="16"/>
      <c r="AC73" s="16"/>
      <c r="AD73" s="16"/>
      <c r="AE73" s="16"/>
      <c r="AF73" s="60">
        <v>8</v>
      </c>
      <c r="AG73" s="16"/>
      <c r="AH73" s="16"/>
      <c r="AI73" s="16"/>
      <c r="AJ73" s="16"/>
      <c r="AK73" s="16"/>
      <c r="AL73" s="60">
        <v>9</v>
      </c>
      <c r="AM73" s="16"/>
      <c r="AN73" s="16"/>
      <c r="AO73" s="16"/>
      <c r="AP73" s="16"/>
      <c r="AQ73" s="16"/>
      <c r="AR73" s="60">
        <f>IF(D83=TRUE,C83,10)</f>
        <v>10</v>
      </c>
      <c r="AS73" s="16"/>
      <c r="AT73" s="16"/>
      <c r="AU73" s="16"/>
      <c r="AV73" s="16"/>
      <c r="AW73" s="16"/>
      <c r="AX73" s="26"/>
      <c r="AY73" s="26"/>
      <c r="AZ73" s="26"/>
      <c r="BA73" s="26"/>
      <c r="BB73" s="26"/>
      <c r="BC73" s="26"/>
      <c r="BD73" s="1"/>
      <c r="BE73" s="1"/>
      <c r="BF73" s="1"/>
      <c r="BG73" s="1"/>
    </row>
    <row r="74" spans="1:59" ht="15.75" customHeight="1">
      <c r="A74" s="26"/>
      <c r="B74" s="83"/>
      <c r="C74" s="34" t="s">
        <v>84</v>
      </c>
      <c r="D74" s="15" t="b">
        <v>0</v>
      </c>
      <c r="E74" s="26"/>
      <c r="F74" s="84"/>
      <c r="G74" s="26"/>
      <c r="H74" s="60">
        <v>11</v>
      </c>
      <c r="I74" s="16"/>
      <c r="J74" s="16"/>
      <c r="K74" s="16"/>
      <c r="L74" s="16"/>
      <c r="M74" s="16"/>
      <c r="N74" s="60">
        <v>12</v>
      </c>
      <c r="O74" s="16"/>
      <c r="P74" s="16"/>
      <c r="Q74" s="16"/>
      <c r="R74" s="16"/>
      <c r="S74" s="16"/>
      <c r="T74" s="60">
        <v>13</v>
      </c>
      <c r="U74" s="16"/>
      <c r="V74" s="16"/>
      <c r="W74" s="16"/>
      <c r="X74" s="16"/>
      <c r="Y74" s="16"/>
      <c r="Z74" s="60">
        <v>14</v>
      </c>
      <c r="AA74" s="16"/>
      <c r="AB74" s="16"/>
      <c r="AC74" s="16"/>
      <c r="AD74" s="16"/>
      <c r="AE74" s="16"/>
      <c r="AF74" s="60">
        <v>15</v>
      </c>
      <c r="AG74" s="16"/>
      <c r="AH74" s="16"/>
      <c r="AI74" s="16"/>
      <c r="AJ74" s="16"/>
      <c r="AK74" s="16"/>
      <c r="AL74" s="60">
        <v>16</v>
      </c>
      <c r="AM74" s="16"/>
      <c r="AN74" s="16"/>
      <c r="AO74" s="16"/>
      <c r="AP74" s="16"/>
      <c r="AQ74" s="16"/>
      <c r="AR74" s="60">
        <v>17</v>
      </c>
      <c r="AS74" s="16"/>
      <c r="AT74" s="16"/>
      <c r="AU74" s="16"/>
      <c r="AV74" s="16"/>
      <c r="AW74" s="16"/>
      <c r="AX74" s="26"/>
      <c r="AY74" s="26"/>
      <c r="AZ74" s="26"/>
      <c r="BA74" s="26"/>
      <c r="BB74" s="26"/>
      <c r="BC74" s="26"/>
      <c r="BD74" s="1"/>
      <c r="BE74" s="1"/>
      <c r="BF74" s="1"/>
      <c r="BG74" s="1"/>
    </row>
    <row r="75" spans="1:59" ht="15.75" customHeight="1">
      <c r="A75" s="26"/>
      <c r="B75" s="83"/>
      <c r="C75" s="34" t="s">
        <v>85</v>
      </c>
      <c r="D75" s="15" t="b">
        <v>0</v>
      </c>
      <c r="E75" s="26"/>
      <c r="F75" s="84"/>
      <c r="G75" s="26"/>
      <c r="H75" s="60">
        <v>18</v>
      </c>
      <c r="I75" s="16"/>
      <c r="J75" s="16"/>
      <c r="K75" s="16"/>
      <c r="L75" s="16"/>
      <c r="M75" s="16"/>
      <c r="N75" s="60">
        <v>19</v>
      </c>
      <c r="O75" s="16"/>
      <c r="P75" s="16"/>
      <c r="Q75" s="16"/>
      <c r="R75" s="16"/>
      <c r="S75" s="16"/>
      <c r="T75" s="60">
        <v>20</v>
      </c>
      <c r="U75" s="16"/>
      <c r="V75" s="16"/>
      <c r="W75" s="16"/>
      <c r="X75" s="16"/>
      <c r="Y75" s="16"/>
      <c r="Z75" s="60">
        <v>21</v>
      </c>
      <c r="AA75" s="16"/>
      <c r="AB75" s="16"/>
      <c r="AC75" s="16"/>
      <c r="AD75" s="16"/>
      <c r="AE75" s="16"/>
      <c r="AF75" s="60">
        <v>21</v>
      </c>
      <c r="AG75" s="16"/>
      <c r="AH75" s="16"/>
      <c r="AI75" s="16"/>
      <c r="AJ75" s="16"/>
      <c r="AK75" s="16"/>
      <c r="AL75" s="60">
        <v>22</v>
      </c>
      <c r="AM75" s="16"/>
      <c r="AN75" s="16"/>
      <c r="AO75" s="16"/>
      <c r="AP75" s="16"/>
      <c r="AQ75" s="16"/>
      <c r="AR75" s="60">
        <v>24</v>
      </c>
      <c r="AS75" s="16"/>
      <c r="AT75" s="16"/>
      <c r="AU75" s="16"/>
      <c r="AV75" s="16"/>
      <c r="AW75" s="16"/>
      <c r="AX75" s="26"/>
      <c r="AY75" s="26"/>
      <c r="AZ75" s="26"/>
      <c r="BA75" s="26"/>
      <c r="BB75" s="26"/>
      <c r="BC75" s="26"/>
      <c r="BD75" s="1"/>
      <c r="BE75" s="1"/>
      <c r="BF75" s="1"/>
      <c r="BG75" s="1"/>
    </row>
    <row r="76" spans="1:59" ht="15.75" customHeight="1">
      <c r="A76" s="26"/>
      <c r="B76" s="83"/>
      <c r="C76" s="34" t="s">
        <v>86</v>
      </c>
      <c r="D76" s="15" t="b">
        <v>0</v>
      </c>
      <c r="E76" s="26"/>
      <c r="F76" s="84"/>
      <c r="G76" s="26"/>
      <c r="H76" s="60">
        <f>IF(D84=TRUE,C84,25)</f>
        <v>25</v>
      </c>
      <c r="I76" s="16"/>
      <c r="J76" s="16"/>
      <c r="K76" s="16"/>
      <c r="L76" s="16"/>
      <c r="M76" s="16"/>
      <c r="N76" s="60">
        <v>26</v>
      </c>
      <c r="O76" s="16"/>
      <c r="P76" s="16"/>
      <c r="Q76" s="16"/>
      <c r="R76" s="16"/>
      <c r="S76" s="16"/>
      <c r="T76" s="60">
        <v>27</v>
      </c>
      <c r="U76" s="16"/>
      <c r="V76" s="16"/>
      <c r="W76" s="16"/>
      <c r="X76" s="16"/>
      <c r="Y76" s="16"/>
      <c r="Z76" s="60">
        <v>28</v>
      </c>
      <c r="AA76" s="16"/>
      <c r="AB76" s="16"/>
      <c r="AC76" s="16"/>
      <c r="AD76" s="16"/>
      <c r="AE76" s="16"/>
      <c r="AF76" s="60">
        <v>28</v>
      </c>
      <c r="AG76" s="16"/>
      <c r="AH76" s="16"/>
      <c r="AI76" s="16"/>
      <c r="AJ76" s="16"/>
      <c r="AK76" s="16"/>
      <c r="AL76" s="60">
        <v>29</v>
      </c>
      <c r="AM76" s="16"/>
      <c r="AN76" s="16"/>
      <c r="AO76" s="16"/>
      <c r="AP76" s="16"/>
      <c r="AQ76" s="16"/>
      <c r="AR76" s="60">
        <v>30</v>
      </c>
      <c r="AS76" s="16"/>
      <c r="AT76" s="16"/>
      <c r="AU76" s="16"/>
      <c r="AV76" s="16"/>
      <c r="AW76" s="16"/>
      <c r="AX76" s="26"/>
      <c r="AY76" s="26"/>
      <c r="AZ76" s="26"/>
      <c r="BA76" s="26"/>
      <c r="BB76" s="26"/>
      <c r="BC76" s="26"/>
      <c r="BD76" s="1"/>
      <c r="BE76" s="1"/>
      <c r="BF76" s="1"/>
      <c r="BG76" s="1"/>
    </row>
    <row r="77" spans="1:59" ht="15.75" customHeight="1">
      <c r="A77" s="26"/>
      <c r="B77" s="83"/>
      <c r="C77" s="34" t="s">
        <v>87</v>
      </c>
      <c r="D77" s="15" t="b">
        <v>0</v>
      </c>
      <c r="E77" s="26"/>
      <c r="F77" s="84"/>
      <c r="G77" s="26"/>
      <c r="H77" s="62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1"/>
      <c r="BE77" s="1"/>
      <c r="BF77" s="1"/>
      <c r="BG77" s="1"/>
    </row>
    <row r="78" spans="1:59" ht="15.75" customHeight="1">
      <c r="A78" s="26"/>
      <c r="B78" s="83"/>
      <c r="C78" s="34" t="s">
        <v>88</v>
      </c>
      <c r="D78" s="15" t="b">
        <v>0</v>
      </c>
      <c r="E78" s="26"/>
      <c r="F78" s="84"/>
      <c r="G78" s="26"/>
      <c r="H78" s="54" t="s">
        <v>89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1"/>
      <c r="BE78" s="1"/>
      <c r="BF78" s="1"/>
      <c r="BG78" s="1"/>
    </row>
    <row r="79" spans="1:59" ht="15.75" customHeight="1">
      <c r="A79" s="26"/>
      <c r="B79" s="83"/>
      <c r="C79" s="34" t="s">
        <v>90</v>
      </c>
      <c r="D79" s="15" t="b">
        <v>0</v>
      </c>
      <c r="E79" s="26"/>
      <c r="F79" s="84"/>
      <c r="G79" s="26"/>
      <c r="H79" s="71"/>
      <c r="I79" s="56" t="s">
        <v>39</v>
      </c>
      <c r="J79" s="57"/>
      <c r="K79" s="57"/>
      <c r="L79" s="57"/>
      <c r="M79" s="58"/>
      <c r="N79" s="56" t="s">
        <v>40</v>
      </c>
      <c r="O79" s="57"/>
      <c r="P79" s="57"/>
      <c r="Q79" s="57"/>
      <c r="R79" s="57"/>
      <c r="S79" s="58"/>
      <c r="T79" s="56" t="s">
        <v>41</v>
      </c>
      <c r="U79" s="57"/>
      <c r="V79" s="57"/>
      <c r="W79" s="57"/>
      <c r="X79" s="57"/>
      <c r="Y79" s="58"/>
      <c r="Z79" s="56" t="s">
        <v>42</v>
      </c>
      <c r="AA79" s="57"/>
      <c r="AB79" s="57"/>
      <c r="AC79" s="57"/>
      <c r="AD79" s="57"/>
      <c r="AE79" s="58"/>
      <c r="AF79" s="56" t="s">
        <v>43</v>
      </c>
      <c r="AG79" s="57"/>
      <c r="AH79" s="57"/>
      <c r="AI79" s="57"/>
      <c r="AJ79" s="57"/>
      <c r="AK79" s="58"/>
      <c r="AL79" s="56" t="s">
        <v>44</v>
      </c>
      <c r="AM79" s="57"/>
      <c r="AN79" s="57"/>
      <c r="AO79" s="57"/>
      <c r="AP79" s="57"/>
      <c r="AQ79" s="58"/>
      <c r="AR79" s="56" t="s">
        <v>45</v>
      </c>
      <c r="AS79" s="57"/>
      <c r="AT79" s="57"/>
      <c r="AU79" s="57"/>
      <c r="AV79" s="57"/>
      <c r="AW79" s="58"/>
      <c r="AX79" s="26"/>
      <c r="AY79" s="26"/>
      <c r="AZ79" s="26"/>
      <c r="BA79" s="26"/>
      <c r="BB79" s="26"/>
      <c r="BC79" s="26"/>
      <c r="BD79" s="1"/>
      <c r="BE79" s="1"/>
      <c r="BF79" s="1"/>
      <c r="BG79" s="1"/>
    </row>
    <row r="80" spans="1:59" ht="15.75" customHeight="1">
      <c r="A80" s="26"/>
      <c r="B80" s="83"/>
      <c r="C80" s="34" t="s">
        <v>91</v>
      </c>
      <c r="D80" s="15" t="b">
        <v>0</v>
      </c>
      <c r="E80" s="26"/>
      <c r="F80" s="84"/>
      <c r="G80" s="26"/>
      <c r="H80" s="60" t="s">
        <v>57</v>
      </c>
      <c r="I80" s="78" t="s">
        <v>58</v>
      </c>
      <c r="J80" s="79"/>
      <c r="K80" s="79"/>
      <c r="L80" s="79"/>
      <c r="M80" s="80"/>
      <c r="N80" s="78" t="s">
        <v>58</v>
      </c>
      <c r="O80" s="79"/>
      <c r="P80" s="79"/>
      <c r="Q80" s="79"/>
      <c r="R80" s="79"/>
      <c r="S80" s="80"/>
      <c r="T80" s="78" t="s">
        <v>58</v>
      </c>
      <c r="U80" s="79"/>
      <c r="V80" s="79"/>
      <c r="W80" s="79"/>
      <c r="X80" s="79"/>
      <c r="Y80" s="80"/>
      <c r="Z80" s="78" t="s">
        <v>58</v>
      </c>
      <c r="AA80" s="79"/>
      <c r="AB80" s="79"/>
      <c r="AC80" s="79"/>
      <c r="AD80" s="79"/>
      <c r="AE80" s="80"/>
      <c r="AF80" s="78" t="s">
        <v>58</v>
      </c>
      <c r="AG80" s="79"/>
      <c r="AH80" s="79"/>
      <c r="AI80" s="79"/>
      <c r="AJ80" s="79"/>
      <c r="AK80" s="80"/>
      <c r="AL80" s="78" t="s">
        <v>58</v>
      </c>
      <c r="AM80" s="79"/>
      <c r="AN80" s="79"/>
      <c r="AO80" s="79"/>
      <c r="AP80" s="79"/>
      <c r="AQ80" s="80"/>
      <c r="AR80" s="78" t="s">
        <v>58</v>
      </c>
      <c r="AS80" s="79"/>
      <c r="AT80" s="79"/>
      <c r="AU80" s="79"/>
      <c r="AV80" s="79"/>
      <c r="AW80" s="80"/>
      <c r="AX80" s="26"/>
      <c r="AY80" s="26"/>
      <c r="AZ80" s="26"/>
      <c r="BA80" s="26"/>
      <c r="BB80" s="26"/>
      <c r="BC80" s="26"/>
      <c r="BD80" s="1"/>
      <c r="BE80" s="1"/>
      <c r="BF80" s="1"/>
      <c r="BG80" s="1"/>
    </row>
    <row r="81" spans="1:59" ht="15.75" customHeight="1">
      <c r="A81" s="26"/>
      <c r="B81" s="83"/>
      <c r="C81" s="34" t="s">
        <v>92</v>
      </c>
      <c r="D81" s="15" t="b">
        <v>0</v>
      </c>
      <c r="E81" s="26"/>
      <c r="F81" s="84"/>
      <c r="G81" s="26"/>
      <c r="H81" s="60"/>
      <c r="I81" s="61">
        <f>I21</f>
        <v>0</v>
      </c>
      <c r="J81" s="61">
        <f>I22</f>
        <v>0</v>
      </c>
      <c r="K81" s="61">
        <f>I23</f>
        <v>0</v>
      </c>
      <c r="L81" s="61">
        <f>I24</f>
        <v>0</v>
      </c>
      <c r="M81" s="61">
        <f>I25</f>
        <v>0</v>
      </c>
      <c r="N81" s="61"/>
      <c r="O81" s="82">
        <f>I21</f>
        <v>0</v>
      </c>
      <c r="P81" s="61">
        <f>I22</f>
        <v>0</v>
      </c>
      <c r="Q81" s="61">
        <f>I23</f>
        <v>0</v>
      </c>
      <c r="R81" s="61">
        <f>I24</f>
        <v>0</v>
      </c>
      <c r="S81" s="61">
        <f>I25</f>
        <v>0</v>
      </c>
      <c r="T81" s="61"/>
      <c r="U81" s="82">
        <f>I21</f>
        <v>0</v>
      </c>
      <c r="V81" s="61">
        <f>I22</f>
        <v>0</v>
      </c>
      <c r="W81" s="61">
        <f>I23</f>
        <v>0</v>
      </c>
      <c r="X81" s="61">
        <f>I24</f>
        <v>0</v>
      </c>
      <c r="Y81" s="61">
        <f>I25</f>
        <v>0</v>
      </c>
      <c r="Z81" s="61"/>
      <c r="AA81" s="82">
        <f>I21</f>
        <v>0</v>
      </c>
      <c r="AB81" s="61">
        <f>I22</f>
        <v>0</v>
      </c>
      <c r="AC81" s="61">
        <f>I23</f>
        <v>0</v>
      </c>
      <c r="AD81" s="61">
        <f>I24</f>
        <v>0</v>
      </c>
      <c r="AE81" s="61">
        <f>I25</f>
        <v>0</v>
      </c>
      <c r="AF81" s="61"/>
      <c r="AG81" s="82">
        <f>I21</f>
        <v>0</v>
      </c>
      <c r="AH81" s="61">
        <f>I22</f>
        <v>0</v>
      </c>
      <c r="AI81" s="61">
        <f>I23</f>
        <v>0</v>
      </c>
      <c r="AJ81" s="61">
        <f>I24</f>
        <v>0</v>
      </c>
      <c r="AK81" s="61">
        <f>I25</f>
        <v>0</v>
      </c>
      <c r="AL81" s="61"/>
      <c r="AM81" s="60">
        <f>I21</f>
        <v>0</v>
      </c>
      <c r="AN81" s="60">
        <f>I22</f>
        <v>0</v>
      </c>
      <c r="AO81" s="61">
        <f>I23</f>
        <v>0</v>
      </c>
      <c r="AP81" s="61">
        <f>I24</f>
        <v>0</v>
      </c>
      <c r="AQ81" s="61">
        <f>I25</f>
        <v>0</v>
      </c>
      <c r="AR81" s="61"/>
      <c r="AS81" s="60">
        <f>I21</f>
        <v>0</v>
      </c>
      <c r="AT81" s="60">
        <f>I22</f>
        <v>0</v>
      </c>
      <c r="AU81" s="61">
        <f>I23</f>
        <v>0</v>
      </c>
      <c r="AV81" s="61">
        <f>I24</f>
        <v>0</v>
      </c>
      <c r="AW81" s="61">
        <f>I25</f>
        <v>0</v>
      </c>
      <c r="AX81" s="26"/>
      <c r="AY81" s="26"/>
      <c r="AZ81" s="26"/>
      <c r="BA81" s="26"/>
      <c r="BB81" s="26"/>
      <c r="BC81" s="26"/>
      <c r="BD81" s="1"/>
      <c r="BE81" s="1"/>
      <c r="BF81" s="1"/>
      <c r="BG81" s="1"/>
    </row>
    <row r="82" spans="1:59" ht="15.75" customHeight="1">
      <c r="A82" s="26"/>
      <c r="B82" s="83"/>
      <c r="C82" s="34" t="s">
        <v>93</v>
      </c>
      <c r="D82" s="15" t="b">
        <v>0</v>
      </c>
      <c r="E82" s="26"/>
      <c r="F82" s="84"/>
      <c r="G82" s="26"/>
      <c r="H82" s="60">
        <v>1</v>
      </c>
      <c r="I82" s="16"/>
      <c r="J82" s="16"/>
      <c r="K82" s="16"/>
      <c r="L82" s="16"/>
      <c r="M82" s="16"/>
      <c r="N82" s="60">
        <v>2</v>
      </c>
      <c r="O82" s="16"/>
      <c r="P82" s="16"/>
      <c r="Q82" s="16"/>
      <c r="R82" s="16"/>
      <c r="S82" s="16"/>
      <c r="T82" s="60">
        <v>3</v>
      </c>
      <c r="U82" s="16"/>
      <c r="V82" s="16"/>
      <c r="W82" s="16"/>
      <c r="X82" s="16"/>
      <c r="Y82" s="16"/>
      <c r="Z82" s="60">
        <v>4</v>
      </c>
      <c r="AA82" s="16"/>
      <c r="AB82" s="16"/>
      <c r="AC82" s="16"/>
      <c r="AD82" s="16"/>
      <c r="AE82" s="16"/>
      <c r="AF82" s="60">
        <v>5</v>
      </c>
      <c r="AG82" s="16"/>
      <c r="AH82" s="16"/>
      <c r="AI82" s="16"/>
      <c r="AJ82" s="16"/>
      <c r="AK82" s="16"/>
      <c r="AL82" s="60">
        <v>6</v>
      </c>
      <c r="AM82" s="16"/>
      <c r="AN82" s="16"/>
      <c r="AO82" s="16"/>
      <c r="AP82" s="16"/>
      <c r="AQ82" s="16"/>
      <c r="AR82" s="60">
        <v>7</v>
      </c>
      <c r="AS82" s="16"/>
      <c r="AT82" s="16"/>
      <c r="AU82" s="16"/>
      <c r="AV82" s="16"/>
      <c r="AW82" s="16"/>
      <c r="AX82" s="26"/>
      <c r="AY82" s="26"/>
      <c r="AZ82" s="26"/>
      <c r="BA82" s="26"/>
      <c r="BB82" s="26"/>
      <c r="BC82" s="26"/>
      <c r="BD82" s="1"/>
      <c r="BE82" s="1"/>
      <c r="BF82" s="1"/>
      <c r="BG82" s="1"/>
    </row>
    <row r="83" spans="1:59" ht="15.75" customHeight="1">
      <c r="A83" s="26"/>
      <c r="B83" s="83"/>
      <c r="C83" s="34" t="s">
        <v>94</v>
      </c>
      <c r="D83" s="15" t="b">
        <v>0</v>
      </c>
      <c r="E83" s="26"/>
      <c r="F83" s="84"/>
      <c r="G83" s="26"/>
      <c r="H83" s="60">
        <v>8</v>
      </c>
      <c r="I83" s="16"/>
      <c r="J83" s="16"/>
      <c r="K83" s="16"/>
      <c r="L83" s="16"/>
      <c r="M83" s="16"/>
      <c r="N83" s="60">
        <v>9</v>
      </c>
      <c r="O83" s="16"/>
      <c r="P83" s="16"/>
      <c r="Q83" s="16"/>
      <c r="R83" s="16"/>
      <c r="S83" s="16"/>
      <c r="T83" s="60">
        <v>10</v>
      </c>
      <c r="U83" s="16"/>
      <c r="V83" s="16"/>
      <c r="W83" s="16"/>
      <c r="X83" s="16"/>
      <c r="Y83" s="16"/>
      <c r="Z83" s="60">
        <v>11</v>
      </c>
      <c r="AA83" s="16"/>
      <c r="AB83" s="16"/>
      <c r="AC83" s="16"/>
      <c r="AD83" s="16"/>
      <c r="AE83" s="16"/>
      <c r="AF83" s="60">
        <v>12</v>
      </c>
      <c r="AG83" s="16"/>
      <c r="AH83" s="16"/>
      <c r="AI83" s="16"/>
      <c r="AJ83" s="16"/>
      <c r="AK83" s="16"/>
      <c r="AL83" s="60">
        <v>13</v>
      </c>
      <c r="AM83" s="16"/>
      <c r="AN83" s="16"/>
      <c r="AO83" s="16"/>
      <c r="AP83" s="16"/>
      <c r="AQ83" s="16"/>
      <c r="AR83" s="60">
        <v>14</v>
      </c>
      <c r="AS83" s="16"/>
      <c r="AT83" s="16"/>
      <c r="AU83" s="16"/>
      <c r="AV83" s="16"/>
      <c r="AW83" s="16"/>
      <c r="AX83" s="26"/>
      <c r="AY83" s="26"/>
      <c r="AZ83" s="26"/>
      <c r="BA83" s="26"/>
      <c r="BB83" s="26"/>
      <c r="BC83" s="26"/>
      <c r="BD83" s="1"/>
      <c r="BE83" s="1"/>
      <c r="BF83" s="1"/>
      <c r="BG83" s="1"/>
    </row>
    <row r="84" spans="1:59" ht="15.75" customHeight="1">
      <c r="A84" s="26"/>
      <c r="B84" s="83"/>
      <c r="C84" s="34" t="s">
        <v>95</v>
      </c>
      <c r="D84" s="15" t="b">
        <v>0</v>
      </c>
      <c r="E84" s="26"/>
      <c r="F84" s="84"/>
      <c r="G84" s="26"/>
      <c r="H84" s="60">
        <v>15</v>
      </c>
      <c r="I84" s="16"/>
      <c r="J84" s="16"/>
      <c r="K84" s="16"/>
      <c r="L84" s="16"/>
      <c r="M84" s="16"/>
      <c r="N84" s="60">
        <v>16</v>
      </c>
      <c r="O84" s="16"/>
      <c r="P84" s="16"/>
      <c r="Q84" s="16"/>
      <c r="R84" s="16"/>
      <c r="S84" s="16"/>
      <c r="T84" s="60">
        <v>17</v>
      </c>
      <c r="U84" s="16"/>
      <c r="V84" s="16"/>
      <c r="W84" s="16"/>
      <c r="X84" s="16"/>
      <c r="Y84" s="16"/>
      <c r="Z84" s="60">
        <v>18</v>
      </c>
      <c r="AA84" s="16"/>
      <c r="AB84" s="16"/>
      <c r="AC84" s="16"/>
      <c r="AD84" s="16"/>
      <c r="AE84" s="16"/>
      <c r="AF84" s="60">
        <v>19</v>
      </c>
      <c r="AG84" s="16"/>
      <c r="AH84" s="16"/>
      <c r="AI84" s="16"/>
      <c r="AJ84" s="16"/>
      <c r="AK84" s="16"/>
      <c r="AL84" s="60">
        <v>20</v>
      </c>
      <c r="AM84" s="16"/>
      <c r="AN84" s="16"/>
      <c r="AO84" s="16"/>
      <c r="AP84" s="16"/>
      <c r="AQ84" s="16"/>
      <c r="AR84" s="60">
        <f>IF(D85=TRUE,C85,21)</f>
        <v>21</v>
      </c>
      <c r="AS84" s="16"/>
      <c r="AT84" s="16"/>
      <c r="AU84" s="16"/>
      <c r="AV84" s="16"/>
      <c r="AW84" s="16"/>
      <c r="AX84" s="26"/>
      <c r="AY84" s="26"/>
      <c r="AZ84" s="26"/>
      <c r="BA84" s="26"/>
      <c r="BB84" s="26"/>
      <c r="BC84" s="26"/>
      <c r="BD84" s="1"/>
      <c r="BE84" s="1"/>
      <c r="BF84" s="1"/>
      <c r="BG84" s="1"/>
    </row>
    <row r="85" spans="1:59" ht="15.75" customHeight="1">
      <c r="A85" s="26"/>
      <c r="B85" s="83"/>
      <c r="C85" s="34" t="s">
        <v>96</v>
      </c>
      <c r="D85" s="15" t="b">
        <v>0</v>
      </c>
      <c r="E85" s="26"/>
      <c r="F85" s="84"/>
      <c r="G85" s="26"/>
      <c r="H85" s="60">
        <v>22</v>
      </c>
      <c r="I85" s="16"/>
      <c r="J85" s="16"/>
      <c r="K85" s="16"/>
      <c r="L85" s="16"/>
      <c r="M85" s="16"/>
      <c r="N85" s="60">
        <v>23</v>
      </c>
      <c r="O85" s="16"/>
      <c r="P85" s="16"/>
      <c r="Q85" s="16"/>
      <c r="R85" s="16"/>
      <c r="S85" s="16"/>
      <c r="T85" s="60">
        <v>24</v>
      </c>
      <c r="U85" s="16"/>
      <c r="V85" s="16"/>
      <c r="W85" s="16"/>
      <c r="X85" s="16"/>
      <c r="Y85" s="16"/>
      <c r="Z85" s="60">
        <v>25</v>
      </c>
      <c r="AA85" s="16"/>
      <c r="AB85" s="16"/>
      <c r="AC85" s="16"/>
      <c r="AD85" s="16"/>
      <c r="AE85" s="16"/>
      <c r="AF85" s="60">
        <v>26</v>
      </c>
      <c r="AG85" s="16"/>
      <c r="AH85" s="16"/>
      <c r="AI85" s="16"/>
      <c r="AJ85" s="16"/>
      <c r="AK85" s="16"/>
      <c r="AL85" s="60">
        <v>27</v>
      </c>
      <c r="AM85" s="16"/>
      <c r="AN85" s="16"/>
      <c r="AO85" s="16"/>
      <c r="AP85" s="16"/>
      <c r="AQ85" s="16"/>
      <c r="AR85" s="60">
        <v>28</v>
      </c>
      <c r="AS85" s="16"/>
      <c r="AT85" s="16"/>
      <c r="AU85" s="16"/>
      <c r="AV85" s="16"/>
      <c r="AW85" s="16"/>
      <c r="AX85" s="26"/>
      <c r="AY85" s="26"/>
      <c r="AZ85" s="26"/>
      <c r="BA85" s="26"/>
      <c r="BB85" s="26"/>
      <c r="BC85" s="26"/>
      <c r="BD85" s="1"/>
      <c r="BE85" s="1"/>
      <c r="BF85" s="1"/>
      <c r="BG85" s="1"/>
    </row>
    <row r="86" spans="1:59" ht="15.75" customHeight="1">
      <c r="A86" s="26"/>
      <c r="B86" s="83"/>
      <c r="C86" s="34" t="s">
        <v>97</v>
      </c>
      <c r="D86" s="15" t="b">
        <v>0</v>
      </c>
      <c r="E86" s="26"/>
      <c r="F86" s="84"/>
      <c r="G86" s="26"/>
      <c r="H86" s="60">
        <v>29</v>
      </c>
      <c r="I86" s="16"/>
      <c r="J86" s="16"/>
      <c r="K86" s="16"/>
      <c r="L86" s="16"/>
      <c r="M86" s="16"/>
      <c r="N86" s="60">
        <f>IF(D86=TRUE,C86,30)</f>
        <v>30</v>
      </c>
      <c r="O86" s="16"/>
      <c r="P86" s="16"/>
      <c r="Q86" s="16"/>
      <c r="R86" s="16"/>
      <c r="S86" s="16"/>
      <c r="T86" s="60"/>
      <c r="U86" s="16"/>
      <c r="V86" s="16"/>
      <c r="W86" s="16"/>
      <c r="X86" s="16"/>
      <c r="Y86" s="16"/>
      <c r="Z86" s="60"/>
      <c r="AA86" s="16"/>
      <c r="AB86" s="16"/>
      <c r="AC86" s="16"/>
      <c r="AD86" s="16"/>
      <c r="AE86" s="16"/>
      <c r="AF86" s="60"/>
      <c r="AG86" s="16"/>
      <c r="AH86" s="16"/>
      <c r="AI86" s="16"/>
      <c r="AJ86" s="16"/>
      <c r="AK86" s="16"/>
      <c r="AL86" s="60"/>
      <c r="AM86" s="16"/>
      <c r="AN86" s="16"/>
      <c r="AO86" s="16"/>
      <c r="AP86" s="16"/>
      <c r="AQ86" s="16"/>
      <c r="AR86" s="60"/>
      <c r="AS86" s="16"/>
      <c r="AT86" s="16"/>
      <c r="AU86" s="16"/>
      <c r="AV86" s="16"/>
      <c r="AW86" s="16"/>
      <c r="AX86" s="26"/>
      <c r="AY86" s="26"/>
      <c r="AZ86" s="26"/>
      <c r="BA86" s="26"/>
      <c r="BB86" s="26"/>
      <c r="BC86" s="26"/>
      <c r="BD86" s="1"/>
      <c r="BE86" s="1"/>
      <c r="BF86" s="1"/>
      <c r="BG86" s="1"/>
    </row>
    <row r="87" spans="1:59" ht="15.75" customHeight="1">
      <c r="A87" s="26"/>
      <c r="B87" s="83"/>
      <c r="C87" s="34" t="s">
        <v>98</v>
      </c>
      <c r="D87" s="15" t="b">
        <v>0</v>
      </c>
      <c r="E87" s="26"/>
      <c r="F87" s="84"/>
      <c r="G87" s="26"/>
      <c r="H87" s="69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1"/>
      <c r="BE87" s="1"/>
      <c r="BF87" s="1"/>
      <c r="BG87" s="1"/>
    </row>
    <row r="88" spans="1:59" ht="15.75" customHeight="1">
      <c r="A88" s="26"/>
      <c r="B88" s="83"/>
      <c r="C88" s="34" t="s">
        <v>99</v>
      </c>
      <c r="D88" s="15" t="b">
        <v>0</v>
      </c>
      <c r="E88" s="26"/>
      <c r="F88" s="84"/>
      <c r="G88" s="26"/>
      <c r="H88" s="54" t="s">
        <v>100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1"/>
      <c r="BE88" s="1"/>
      <c r="BF88" s="1"/>
      <c r="BG88" s="1"/>
    </row>
    <row r="89" spans="1:59" ht="15.75" customHeight="1">
      <c r="A89" s="26"/>
      <c r="B89" s="83"/>
      <c r="C89" s="34" t="s">
        <v>101</v>
      </c>
      <c r="D89" s="15" t="b">
        <v>0</v>
      </c>
      <c r="E89" s="26"/>
      <c r="F89" s="84"/>
      <c r="G89" s="26"/>
      <c r="H89" s="71"/>
      <c r="I89" s="56" t="s">
        <v>39</v>
      </c>
      <c r="J89" s="57"/>
      <c r="K89" s="57"/>
      <c r="L89" s="57"/>
      <c r="M89" s="58"/>
      <c r="N89" s="56" t="s">
        <v>40</v>
      </c>
      <c r="O89" s="57"/>
      <c r="P89" s="57"/>
      <c r="Q89" s="57"/>
      <c r="R89" s="57"/>
      <c r="S89" s="58"/>
      <c r="T89" s="56" t="s">
        <v>41</v>
      </c>
      <c r="U89" s="57"/>
      <c r="V89" s="57"/>
      <c r="W89" s="57"/>
      <c r="X89" s="57"/>
      <c r="Y89" s="58"/>
      <c r="Z89" s="56" t="s">
        <v>42</v>
      </c>
      <c r="AA89" s="57"/>
      <c r="AB89" s="57"/>
      <c r="AC89" s="57"/>
      <c r="AD89" s="57"/>
      <c r="AE89" s="58"/>
      <c r="AF89" s="56" t="s">
        <v>43</v>
      </c>
      <c r="AG89" s="57"/>
      <c r="AH89" s="57"/>
      <c r="AI89" s="57"/>
      <c r="AJ89" s="57"/>
      <c r="AK89" s="58"/>
      <c r="AL89" s="56" t="s">
        <v>44</v>
      </c>
      <c r="AM89" s="57"/>
      <c r="AN89" s="57"/>
      <c r="AO89" s="57"/>
      <c r="AP89" s="57"/>
      <c r="AQ89" s="58"/>
      <c r="AR89" s="56" t="s">
        <v>45</v>
      </c>
      <c r="AS89" s="57"/>
      <c r="AT89" s="57"/>
      <c r="AU89" s="57"/>
      <c r="AV89" s="57"/>
      <c r="AW89" s="58"/>
      <c r="AX89" s="26"/>
      <c r="AY89" s="26"/>
      <c r="AZ89" s="26"/>
      <c r="BA89" s="26"/>
      <c r="BB89" s="26"/>
      <c r="BC89" s="26"/>
      <c r="BD89" s="1"/>
      <c r="BE89" s="1"/>
      <c r="BF89" s="1"/>
      <c r="BG89" s="1"/>
    </row>
    <row r="90" spans="1:59" ht="15.75" customHeight="1">
      <c r="A90" s="26"/>
      <c r="B90" s="83"/>
      <c r="C90" s="34" t="s">
        <v>102</v>
      </c>
      <c r="D90" s="15" t="b">
        <v>0</v>
      </c>
      <c r="E90" s="26"/>
      <c r="F90" s="84"/>
      <c r="G90" s="26"/>
      <c r="H90" s="60" t="s">
        <v>57</v>
      </c>
      <c r="I90" s="78" t="s">
        <v>58</v>
      </c>
      <c r="J90" s="79"/>
      <c r="K90" s="79"/>
      <c r="L90" s="79"/>
      <c r="M90" s="80"/>
      <c r="N90" s="78" t="s">
        <v>58</v>
      </c>
      <c r="O90" s="79"/>
      <c r="P90" s="79"/>
      <c r="Q90" s="79"/>
      <c r="R90" s="79"/>
      <c r="S90" s="80"/>
      <c r="T90" s="78" t="s">
        <v>58</v>
      </c>
      <c r="U90" s="79"/>
      <c r="V90" s="79"/>
      <c r="W90" s="79"/>
      <c r="X90" s="79"/>
      <c r="Y90" s="80"/>
      <c r="Z90" s="78" t="s">
        <v>58</v>
      </c>
      <c r="AA90" s="79"/>
      <c r="AB90" s="79"/>
      <c r="AC90" s="79"/>
      <c r="AD90" s="79"/>
      <c r="AE90" s="80"/>
      <c r="AF90" s="78" t="s">
        <v>58</v>
      </c>
      <c r="AG90" s="79"/>
      <c r="AH90" s="79"/>
      <c r="AI90" s="79"/>
      <c r="AJ90" s="79"/>
      <c r="AK90" s="80"/>
      <c r="AL90" s="78" t="s">
        <v>58</v>
      </c>
      <c r="AM90" s="79"/>
      <c r="AN90" s="79"/>
      <c r="AO90" s="79"/>
      <c r="AP90" s="79"/>
      <c r="AQ90" s="80"/>
      <c r="AR90" s="78" t="s">
        <v>58</v>
      </c>
      <c r="AS90" s="79"/>
      <c r="AT90" s="79"/>
      <c r="AU90" s="79"/>
      <c r="AV90" s="79"/>
      <c r="AW90" s="80"/>
      <c r="AX90" s="26"/>
      <c r="AY90" s="26"/>
      <c r="AZ90" s="26"/>
      <c r="BA90" s="26"/>
      <c r="BB90" s="26"/>
      <c r="BC90" s="26"/>
      <c r="BD90" s="1"/>
      <c r="BE90" s="1"/>
      <c r="BF90" s="1"/>
      <c r="BG90" s="1"/>
    </row>
    <row r="91" spans="1:59" ht="15.75" customHeight="1">
      <c r="A91" s="26"/>
      <c r="B91" s="83"/>
      <c r="C91" s="34" t="s">
        <v>103</v>
      </c>
      <c r="D91" s="15" t="b">
        <v>0</v>
      </c>
      <c r="E91" s="26"/>
      <c r="F91" s="84"/>
      <c r="G91" s="26"/>
      <c r="H91" s="60"/>
      <c r="I91" s="61">
        <f>I21</f>
        <v>0</v>
      </c>
      <c r="J91" s="61">
        <f>I22</f>
        <v>0</v>
      </c>
      <c r="K91" s="61">
        <f>I23</f>
        <v>0</v>
      </c>
      <c r="L91" s="61">
        <f>I24</f>
        <v>0</v>
      </c>
      <c r="M91" s="61">
        <f>I25</f>
        <v>0</v>
      </c>
      <c r="N91" s="61"/>
      <c r="O91" s="82">
        <f>I21</f>
        <v>0</v>
      </c>
      <c r="P91" s="61">
        <f>I22</f>
        <v>0</v>
      </c>
      <c r="Q91" s="61">
        <f>I23</f>
        <v>0</v>
      </c>
      <c r="R91" s="61">
        <f>I24</f>
        <v>0</v>
      </c>
      <c r="S91" s="61">
        <f>I25</f>
        <v>0</v>
      </c>
      <c r="T91" s="61"/>
      <c r="U91" s="82">
        <f>I21</f>
        <v>0</v>
      </c>
      <c r="V91" s="61">
        <f>I22</f>
        <v>0</v>
      </c>
      <c r="W91" s="61">
        <f>I23</f>
        <v>0</v>
      </c>
      <c r="X91" s="61">
        <f>I24</f>
        <v>0</v>
      </c>
      <c r="Y91" s="61">
        <f>I25</f>
        <v>0</v>
      </c>
      <c r="Z91" s="61"/>
      <c r="AA91" s="82">
        <f>I21</f>
        <v>0</v>
      </c>
      <c r="AB91" s="61">
        <f>I22</f>
        <v>0</v>
      </c>
      <c r="AC91" s="61">
        <f>I23</f>
        <v>0</v>
      </c>
      <c r="AD91" s="61">
        <f>I24</f>
        <v>0</v>
      </c>
      <c r="AE91" s="61">
        <f>I25</f>
        <v>0</v>
      </c>
      <c r="AF91" s="61"/>
      <c r="AG91" s="82">
        <f>I21</f>
        <v>0</v>
      </c>
      <c r="AH91" s="61">
        <f>I22</f>
        <v>0</v>
      </c>
      <c r="AI91" s="61">
        <f>I23</f>
        <v>0</v>
      </c>
      <c r="AJ91" s="61">
        <f>I24</f>
        <v>0</v>
      </c>
      <c r="AK91" s="61">
        <f>I25</f>
        <v>0</v>
      </c>
      <c r="AL91" s="61"/>
      <c r="AM91" s="82">
        <f>I21</f>
        <v>0</v>
      </c>
      <c r="AN91" s="61">
        <f>I22</f>
        <v>0</v>
      </c>
      <c r="AO91" s="61">
        <f>I23</f>
        <v>0</v>
      </c>
      <c r="AP91" s="61">
        <f>I24</f>
        <v>0</v>
      </c>
      <c r="AQ91" s="61">
        <f>I25</f>
        <v>0</v>
      </c>
      <c r="AR91" s="61"/>
      <c r="AS91" s="82">
        <f>I21</f>
        <v>0</v>
      </c>
      <c r="AT91" s="61">
        <f>I22</f>
        <v>0</v>
      </c>
      <c r="AU91" s="61">
        <f>I23</f>
        <v>0</v>
      </c>
      <c r="AV91" s="61">
        <f>I24</f>
        <v>0</v>
      </c>
      <c r="AW91" s="61">
        <f>I25</f>
        <v>0</v>
      </c>
      <c r="AX91" s="26"/>
      <c r="AY91" s="26"/>
      <c r="AZ91" s="26"/>
      <c r="BA91" s="26"/>
      <c r="BB91" s="26"/>
      <c r="BC91" s="26"/>
      <c r="BD91" s="1"/>
      <c r="BE91" s="1"/>
      <c r="BF91" s="1"/>
      <c r="BG91" s="1"/>
    </row>
    <row r="92" spans="1:59" ht="15.75" customHeight="1">
      <c r="A92" s="26"/>
      <c r="B92" s="83"/>
      <c r="C92" s="34" t="s">
        <v>104</v>
      </c>
      <c r="D92" s="15" t="b">
        <v>0</v>
      </c>
      <c r="E92" s="26"/>
      <c r="F92" s="84"/>
      <c r="G92" s="26"/>
      <c r="H92" s="60"/>
      <c r="I92" s="16"/>
      <c r="J92" s="16"/>
      <c r="K92" s="16"/>
      <c r="L92" s="16"/>
      <c r="M92" s="16"/>
      <c r="N92" s="60"/>
      <c r="O92" s="16"/>
      <c r="P92" s="16"/>
      <c r="Q92" s="16"/>
      <c r="R92" s="16"/>
      <c r="S92" s="16"/>
      <c r="T92" s="60">
        <v>1</v>
      </c>
      <c r="U92" s="16"/>
      <c r="V92" s="16"/>
      <c r="W92" s="16"/>
      <c r="X92" s="16"/>
      <c r="Y92" s="16"/>
      <c r="Z92" s="60">
        <v>2</v>
      </c>
      <c r="AA92" s="16"/>
      <c r="AB92" s="16"/>
      <c r="AC92" s="16"/>
      <c r="AD92" s="16"/>
      <c r="AE92" s="16"/>
      <c r="AF92" s="60">
        <v>3</v>
      </c>
      <c r="AG92" s="16"/>
      <c r="AH92" s="16"/>
      <c r="AI92" s="16"/>
      <c r="AJ92" s="16"/>
      <c r="AK92" s="16"/>
      <c r="AL92" s="60">
        <f>IF(D87=TRUE,C87,4)</f>
        <v>4</v>
      </c>
      <c r="AM92" s="16"/>
      <c r="AN92" s="16"/>
      <c r="AO92" s="16"/>
      <c r="AP92" s="16"/>
      <c r="AQ92" s="16"/>
      <c r="AR92" s="60">
        <v>5</v>
      </c>
      <c r="AS92" s="16"/>
      <c r="AT92" s="16"/>
      <c r="AU92" s="16"/>
      <c r="AV92" s="16"/>
      <c r="AW92" s="16"/>
      <c r="AX92" s="26"/>
      <c r="AY92" s="26"/>
      <c r="AZ92" s="26"/>
      <c r="BA92" s="26"/>
      <c r="BB92" s="26"/>
      <c r="BC92" s="26"/>
      <c r="BD92" s="1"/>
      <c r="BE92" s="1"/>
      <c r="BF92" s="1"/>
      <c r="BG92" s="1"/>
    </row>
    <row r="93" spans="1:59" ht="15.75" customHeight="1">
      <c r="A93" s="26"/>
      <c r="B93" s="83"/>
      <c r="C93" s="34" t="s">
        <v>105</v>
      </c>
      <c r="D93" s="15" t="b">
        <v>0</v>
      </c>
      <c r="E93" s="26"/>
      <c r="F93" s="84"/>
      <c r="G93" s="26"/>
      <c r="H93" s="60">
        <v>6</v>
      </c>
      <c r="I93" s="16"/>
      <c r="J93" s="16"/>
      <c r="K93" s="16"/>
      <c r="L93" s="16"/>
      <c r="M93" s="16"/>
      <c r="N93" s="60">
        <v>7</v>
      </c>
      <c r="O93" s="16"/>
      <c r="P93" s="16"/>
      <c r="Q93" s="16"/>
      <c r="R93" s="16"/>
      <c r="S93" s="16"/>
      <c r="T93" s="60">
        <v>8</v>
      </c>
      <c r="U93" s="16"/>
      <c r="V93" s="16"/>
      <c r="W93" s="16"/>
      <c r="X93" s="16"/>
      <c r="Y93" s="16"/>
      <c r="Z93" s="60">
        <v>9</v>
      </c>
      <c r="AA93" s="16"/>
      <c r="AB93" s="16"/>
      <c r="AC93" s="16"/>
      <c r="AD93" s="16"/>
      <c r="AE93" s="16"/>
      <c r="AF93" s="60">
        <v>10</v>
      </c>
      <c r="AG93" s="16"/>
      <c r="AH93" s="16"/>
      <c r="AI93" s="16"/>
      <c r="AJ93" s="16"/>
      <c r="AK93" s="16"/>
      <c r="AL93" s="60">
        <v>11</v>
      </c>
      <c r="AM93" s="16"/>
      <c r="AN93" s="16"/>
      <c r="AO93" s="16"/>
      <c r="AP93" s="16"/>
      <c r="AQ93" s="16"/>
      <c r="AR93" s="60">
        <v>12</v>
      </c>
      <c r="AS93" s="16"/>
      <c r="AT93" s="16"/>
      <c r="AU93" s="16"/>
      <c r="AV93" s="16"/>
      <c r="AW93" s="16"/>
      <c r="AX93" s="26"/>
      <c r="AY93" s="26"/>
      <c r="AZ93" s="26"/>
      <c r="BA93" s="26"/>
      <c r="BB93" s="26"/>
      <c r="BC93" s="26"/>
      <c r="BD93" s="1"/>
      <c r="BE93" s="1"/>
      <c r="BF93" s="1"/>
      <c r="BG93" s="1"/>
    </row>
    <row r="94" spans="1:59" ht="15.75" customHeight="1">
      <c r="A94" s="26"/>
      <c r="B94" s="83"/>
      <c r="C94" s="34" t="s">
        <v>106</v>
      </c>
      <c r="D94" s="15" t="b">
        <v>0</v>
      </c>
      <c r="E94" s="26"/>
      <c r="F94" s="84"/>
      <c r="G94" s="26"/>
      <c r="H94" s="60">
        <v>13</v>
      </c>
      <c r="I94" s="16"/>
      <c r="J94" s="16"/>
      <c r="K94" s="16"/>
      <c r="L94" s="16"/>
      <c r="M94" s="16"/>
      <c r="N94" s="60">
        <v>14</v>
      </c>
      <c r="O94" s="16"/>
      <c r="P94" s="16"/>
      <c r="Q94" s="16"/>
      <c r="R94" s="16"/>
      <c r="S94" s="16"/>
      <c r="T94" s="60">
        <v>15</v>
      </c>
      <c r="U94" s="16"/>
      <c r="V94" s="16"/>
      <c r="W94" s="16"/>
      <c r="X94" s="16"/>
      <c r="Y94" s="16"/>
      <c r="Z94" s="60">
        <v>16</v>
      </c>
      <c r="AA94" s="16"/>
      <c r="AB94" s="16"/>
      <c r="AC94" s="16"/>
      <c r="AD94" s="16"/>
      <c r="AE94" s="16"/>
      <c r="AF94" s="60">
        <f>IF(D88=TRUE,C88,17)</f>
        <v>17</v>
      </c>
      <c r="AG94" s="16"/>
      <c r="AH94" s="16"/>
      <c r="AI94" s="16"/>
      <c r="AJ94" s="16"/>
      <c r="AK94" s="16"/>
      <c r="AL94" s="60">
        <v>18</v>
      </c>
      <c r="AM94" s="16"/>
      <c r="AN94" s="16"/>
      <c r="AO94" s="16"/>
      <c r="AP94" s="16"/>
      <c r="AQ94" s="16"/>
      <c r="AR94" s="60">
        <v>19</v>
      </c>
      <c r="AS94" s="16"/>
      <c r="AT94" s="16"/>
      <c r="AU94" s="16"/>
      <c r="AV94" s="16"/>
      <c r="AW94" s="16"/>
      <c r="AX94" s="26"/>
      <c r="AY94" s="26"/>
      <c r="AZ94" s="26"/>
      <c r="BA94" s="26"/>
      <c r="BB94" s="26"/>
      <c r="BC94" s="26"/>
      <c r="BD94" s="1"/>
      <c r="BE94" s="1"/>
      <c r="BF94" s="1"/>
      <c r="BG94" s="1"/>
    </row>
    <row r="95" spans="1:59" ht="15.75" customHeight="1">
      <c r="A95" s="26"/>
      <c r="B95" s="83"/>
      <c r="C95" s="34" t="s">
        <v>107</v>
      </c>
      <c r="D95" s="15" t="b">
        <v>0</v>
      </c>
      <c r="E95" s="26"/>
      <c r="F95" s="84"/>
      <c r="G95" s="26"/>
      <c r="H95" s="60">
        <v>20</v>
      </c>
      <c r="I95" s="16"/>
      <c r="J95" s="16"/>
      <c r="K95" s="16"/>
      <c r="L95" s="16"/>
      <c r="M95" s="16"/>
      <c r="N95" s="60">
        <v>21</v>
      </c>
      <c r="O95" s="16"/>
      <c r="P95" s="16"/>
      <c r="Q95" s="16"/>
      <c r="R95" s="16"/>
      <c r="S95" s="16"/>
      <c r="T95" s="60">
        <v>22</v>
      </c>
      <c r="U95" s="16"/>
      <c r="V95" s="16"/>
      <c r="W95" s="16"/>
      <c r="X95" s="16"/>
      <c r="Y95" s="16"/>
      <c r="Z95" s="60">
        <v>23</v>
      </c>
      <c r="AA95" s="16"/>
      <c r="AB95" s="16"/>
      <c r="AC95" s="16"/>
      <c r="AD95" s="16"/>
      <c r="AE95" s="16"/>
      <c r="AF95" s="60">
        <v>24</v>
      </c>
      <c r="AG95" s="16"/>
      <c r="AH95" s="16"/>
      <c r="AI95" s="16"/>
      <c r="AJ95" s="16"/>
      <c r="AK95" s="16"/>
      <c r="AL95" s="60">
        <v>25</v>
      </c>
      <c r="AM95" s="16"/>
      <c r="AN95" s="16"/>
      <c r="AO95" s="16"/>
      <c r="AP95" s="16"/>
      <c r="AQ95" s="16"/>
      <c r="AR95" s="60">
        <v>26</v>
      </c>
      <c r="AS95" s="16"/>
      <c r="AT95" s="16"/>
      <c r="AU95" s="16"/>
      <c r="AV95" s="16"/>
      <c r="AW95" s="16"/>
      <c r="AX95" s="26"/>
      <c r="AY95" s="26"/>
      <c r="AZ95" s="26"/>
      <c r="BA95" s="26"/>
      <c r="BB95" s="26"/>
      <c r="BC95" s="26"/>
      <c r="BD95" s="1"/>
      <c r="BE95" s="1"/>
      <c r="BF95" s="1"/>
      <c r="BG95" s="1"/>
    </row>
    <row r="96" spans="1:59" ht="15.75" customHeight="1">
      <c r="A96" s="26"/>
      <c r="B96" s="83"/>
      <c r="C96" s="34" t="s">
        <v>108</v>
      </c>
      <c r="D96" s="15" t="b">
        <v>0</v>
      </c>
      <c r="E96" s="26"/>
      <c r="F96" s="84"/>
      <c r="G96" s="26"/>
      <c r="H96" s="60">
        <v>27</v>
      </c>
      <c r="I96" s="16"/>
      <c r="J96" s="16"/>
      <c r="K96" s="16"/>
      <c r="L96" s="16"/>
      <c r="M96" s="16"/>
      <c r="N96" s="60">
        <v>28</v>
      </c>
      <c r="O96" s="16"/>
      <c r="P96" s="16"/>
      <c r="Q96" s="16"/>
      <c r="R96" s="16"/>
      <c r="S96" s="16"/>
      <c r="T96" s="60">
        <v>29</v>
      </c>
      <c r="U96" s="16"/>
      <c r="V96" s="16"/>
      <c r="W96" s="16"/>
      <c r="X96" s="16"/>
      <c r="Y96" s="16"/>
      <c r="Z96" s="60">
        <v>30</v>
      </c>
      <c r="AA96" s="16"/>
      <c r="AB96" s="16"/>
      <c r="AC96" s="16"/>
      <c r="AD96" s="16"/>
      <c r="AE96" s="16"/>
      <c r="AF96" s="60">
        <v>31</v>
      </c>
      <c r="AG96" s="16"/>
      <c r="AH96" s="16"/>
      <c r="AI96" s="16"/>
      <c r="AJ96" s="16"/>
      <c r="AK96" s="16"/>
      <c r="AL96" s="60"/>
      <c r="AM96" s="16"/>
      <c r="AN96" s="16"/>
      <c r="AO96" s="16"/>
      <c r="AP96" s="16"/>
      <c r="AQ96" s="16"/>
      <c r="AR96" s="60"/>
      <c r="AS96" s="16"/>
      <c r="AT96" s="16"/>
      <c r="AU96" s="16"/>
      <c r="AV96" s="16"/>
      <c r="AW96" s="16"/>
      <c r="AX96" s="26"/>
      <c r="AY96" s="26"/>
      <c r="AZ96" s="26"/>
      <c r="BA96" s="26"/>
      <c r="BB96" s="26"/>
      <c r="BC96" s="26"/>
      <c r="BD96" s="1"/>
      <c r="BE96" s="1"/>
      <c r="BF96" s="1"/>
      <c r="BG96" s="1"/>
    </row>
    <row r="97" spans="1:59" ht="15.75" customHeight="1">
      <c r="A97" s="26"/>
      <c r="B97" s="83"/>
      <c r="C97" s="34" t="s">
        <v>109</v>
      </c>
      <c r="D97" s="15" t="b">
        <v>0</v>
      </c>
      <c r="E97" s="26"/>
      <c r="F97" s="84"/>
      <c r="G97" s="26"/>
      <c r="H97" s="62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1"/>
      <c r="BE97" s="1"/>
      <c r="BF97" s="1"/>
      <c r="BG97" s="1"/>
    </row>
    <row r="98" spans="1:59" ht="15.75" customHeight="1">
      <c r="A98" s="26"/>
      <c r="B98" s="83"/>
      <c r="C98" s="34" t="s">
        <v>110</v>
      </c>
      <c r="D98" s="15" t="b">
        <v>0</v>
      </c>
      <c r="E98" s="26"/>
      <c r="F98" s="84"/>
      <c r="G98" s="26"/>
      <c r="H98" s="54" t="s">
        <v>111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1"/>
      <c r="BE98" s="1"/>
      <c r="BF98" s="1"/>
      <c r="BG98" s="1"/>
    </row>
    <row r="99" spans="1:59" ht="15.75" customHeight="1">
      <c r="A99" s="26"/>
      <c r="B99" s="83"/>
      <c r="C99" s="34" t="s">
        <v>112</v>
      </c>
      <c r="D99" s="15" t="b">
        <v>0</v>
      </c>
      <c r="E99" s="26"/>
      <c r="F99" s="84"/>
      <c r="G99" s="26"/>
      <c r="H99" s="71"/>
      <c r="I99" s="72" t="s">
        <v>39</v>
      </c>
      <c r="J99" s="73"/>
      <c r="K99" s="73"/>
      <c r="L99" s="73"/>
      <c r="M99" s="74"/>
      <c r="N99" s="72" t="s">
        <v>40</v>
      </c>
      <c r="O99" s="73"/>
      <c r="P99" s="73"/>
      <c r="Q99" s="73"/>
      <c r="R99" s="73"/>
      <c r="S99" s="74"/>
      <c r="T99" s="72" t="s">
        <v>41</v>
      </c>
      <c r="U99" s="73"/>
      <c r="V99" s="73"/>
      <c r="W99" s="73"/>
      <c r="X99" s="73"/>
      <c r="Y99" s="74"/>
      <c r="Z99" s="72" t="s">
        <v>42</v>
      </c>
      <c r="AA99" s="73"/>
      <c r="AB99" s="73"/>
      <c r="AC99" s="73"/>
      <c r="AD99" s="73"/>
      <c r="AE99" s="74"/>
      <c r="AF99" s="72" t="s">
        <v>43</v>
      </c>
      <c r="AG99" s="73"/>
      <c r="AH99" s="73"/>
      <c r="AI99" s="73"/>
      <c r="AJ99" s="73"/>
      <c r="AK99" s="74"/>
      <c r="AL99" s="72" t="s">
        <v>44</v>
      </c>
      <c r="AM99" s="73"/>
      <c r="AN99" s="73"/>
      <c r="AO99" s="73"/>
      <c r="AP99" s="73"/>
      <c r="AQ99" s="74"/>
      <c r="AR99" s="72" t="s">
        <v>45</v>
      </c>
      <c r="AS99" s="73"/>
      <c r="AT99" s="73"/>
      <c r="AU99" s="73"/>
      <c r="AV99" s="73"/>
      <c r="AW99" s="74"/>
      <c r="AX99" s="26"/>
      <c r="AY99" s="26"/>
      <c r="AZ99" s="26"/>
      <c r="BA99" s="26"/>
      <c r="BB99" s="26"/>
      <c r="BC99" s="26"/>
      <c r="BD99" s="1"/>
      <c r="BE99" s="1"/>
      <c r="BF99" s="1"/>
      <c r="BG99" s="1"/>
    </row>
    <row r="100" spans="1:59" ht="15.75" customHeight="1">
      <c r="A100" s="26"/>
      <c r="B100" s="83"/>
      <c r="C100" s="34" t="s">
        <v>113</v>
      </c>
      <c r="D100" s="15" t="b">
        <v>0</v>
      </c>
      <c r="E100" s="26"/>
      <c r="F100" s="84"/>
      <c r="G100" s="26"/>
      <c r="H100" s="60" t="s">
        <v>57</v>
      </c>
      <c r="I100" s="65" t="s">
        <v>58</v>
      </c>
      <c r="J100" s="66"/>
      <c r="K100" s="66"/>
      <c r="L100" s="66"/>
      <c r="M100" s="67"/>
      <c r="N100" s="65" t="s">
        <v>58</v>
      </c>
      <c r="O100" s="66"/>
      <c r="P100" s="66"/>
      <c r="Q100" s="66"/>
      <c r="R100" s="66"/>
      <c r="S100" s="67"/>
      <c r="T100" s="65" t="s">
        <v>58</v>
      </c>
      <c r="U100" s="66"/>
      <c r="V100" s="66"/>
      <c r="W100" s="66"/>
      <c r="X100" s="66"/>
      <c r="Y100" s="67"/>
      <c r="Z100" s="65" t="s">
        <v>58</v>
      </c>
      <c r="AA100" s="66"/>
      <c r="AB100" s="66"/>
      <c r="AC100" s="66"/>
      <c r="AD100" s="66"/>
      <c r="AE100" s="67"/>
      <c r="AF100" s="65" t="s">
        <v>58</v>
      </c>
      <c r="AG100" s="66"/>
      <c r="AH100" s="66"/>
      <c r="AI100" s="66"/>
      <c r="AJ100" s="66"/>
      <c r="AK100" s="67"/>
      <c r="AL100" s="65" t="s">
        <v>58</v>
      </c>
      <c r="AM100" s="66"/>
      <c r="AN100" s="66"/>
      <c r="AO100" s="66"/>
      <c r="AP100" s="66"/>
      <c r="AQ100" s="67"/>
      <c r="AR100" s="65" t="s">
        <v>58</v>
      </c>
      <c r="AS100" s="66"/>
      <c r="AT100" s="66"/>
      <c r="AU100" s="66"/>
      <c r="AV100" s="66"/>
      <c r="AW100" s="67"/>
      <c r="AX100" s="26"/>
      <c r="AY100" s="26"/>
      <c r="AZ100" s="26"/>
      <c r="BA100" s="26"/>
      <c r="BB100" s="26"/>
      <c r="BC100" s="26"/>
      <c r="BD100" s="1"/>
      <c r="BE100" s="1"/>
      <c r="BF100" s="1"/>
      <c r="BG100" s="1"/>
    </row>
    <row r="101" spans="1:59" ht="15.75" customHeight="1">
      <c r="A101" s="26"/>
      <c r="B101" s="83"/>
      <c r="C101" s="34" t="s">
        <v>114</v>
      </c>
      <c r="D101" s="15" t="b">
        <v>0</v>
      </c>
      <c r="E101" s="26"/>
      <c r="F101" s="84"/>
      <c r="G101" s="26"/>
      <c r="H101" s="60"/>
      <c r="I101" s="61">
        <f>I21</f>
        <v>0</v>
      </c>
      <c r="J101" s="61">
        <f>I22</f>
        <v>0</v>
      </c>
      <c r="K101" s="61">
        <f>I23</f>
        <v>0</v>
      </c>
      <c r="L101" s="61">
        <f>I24</f>
        <v>0</v>
      </c>
      <c r="M101" s="61">
        <f>I25</f>
        <v>0</v>
      </c>
      <c r="N101" s="61"/>
      <c r="O101" s="82">
        <f>I21</f>
        <v>0</v>
      </c>
      <c r="P101" s="61">
        <f>I22</f>
        <v>0</v>
      </c>
      <c r="Q101" s="61">
        <f>I23</f>
        <v>0</v>
      </c>
      <c r="R101" s="61">
        <f>I24</f>
        <v>0</v>
      </c>
      <c r="S101" s="61">
        <f>I25</f>
        <v>0</v>
      </c>
      <c r="T101" s="61"/>
      <c r="U101" s="82">
        <f>I21</f>
        <v>0</v>
      </c>
      <c r="V101" s="61">
        <f>I22</f>
        <v>0</v>
      </c>
      <c r="W101" s="61">
        <f>I23</f>
        <v>0</v>
      </c>
      <c r="X101" s="61">
        <f>I24</f>
        <v>0</v>
      </c>
      <c r="Y101" s="61">
        <f>I25</f>
        <v>0</v>
      </c>
      <c r="Z101" s="61"/>
      <c r="AA101" s="82">
        <f>I21</f>
        <v>0</v>
      </c>
      <c r="AB101" s="61">
        <f>I22</f>
        <v>0</v>
      </c>
      <c r="AC101" s="61">
        <f>I23</f>
        <v>0</v>
      </c>
      <c r="AD101" s="61">
        <f>I24</f>
        <v>0</v>
      </c>
      <c r="AE101" s="61">
        <f>I25</f>
        <v>0</v>
      </c>
      <c r="AF101" s="61"/>
      <c r="AG101" s="82">
        <f>I21</f>
        <v>0</v>
      </c>
      <c r="AH101" s="61">
        <f>I22</f>
        <v>0</v>
      </c>
      <c r="AI101" s="61">
        <f>I23</f>
        <v>0</v>
      </c>
      <c r="AJ101" s="61">
        <f>I24</f>
        <v>0</v>
      </c>
      <c r="AK101" s="61">
        <f>I25</f>
        <v>0</v>
      </c>
      <c r="AL101" s="61"/>
      <c r="AM101" s="82">
        <f>I21</f>
        <v>0</v>
      </c>
      <c r="AN101" s="61">
        <f>I22</f>
        <v>0</v>
      </c>
      <c r="AO101" s="61">
        <f>I23</f>
        <v>0</v>
      </c>
      <c r="AP101" s="61">
        <f>I24</f>
        <v>0</v>
      </c>
      <c r="AQ101" s="61">
        <f>I25</f>
        <v>0</v>
      </c>
      <c r="AR101" s="61"/>
      <c r="AS101" s="82">
        <f>I21</f>
        <v>0</v>
      </c>
      <c r="AT101" s="61">
        <f>I22</f>
        <v>0</v>
      </c>
      <c r="AU101" s="61">
        <f>I23</f>
        <v>0</v>
      </c>
      <c r="AV101" s="61">
        <f>I24</f>
        <v>0</v>
      </c>
      <c r="AW101" s="61">
        <f>I25</f>
        <v>0</v>
      </c>
      <c r="AX101" s="26"/>
      <c r="AY101" s="26"/>
      <c r="AZ101" s="26"/>
      <c r="BA101" s="26"/>
      <c r="BB101" s="26"/>
      <c r="BC101" s="26"/>
      <c r="BD101" s="1"/>
      <c r="BE101" s="1"/>
      <c r="BF101" s="1"/>
      <c r="BG101" s="1"/>
    </row>
    <row r="102" spans="1:59" ht="15.75" customHeight="1">
      <c r="A102" s="26"/>
      <c r="B102" s="83"/>
      <c r="C102" s="34" t="s">
        <v>115</v>
      </c>
      <c r="D102" s="15" t="b">
        <v>0</v>
      </c>
      <c r="E102" s="26"/>
      <c r="F102" s="84"/>
      <c r="G102" s="26"/>
      <c r="H102" s="60"/>
      <c r="I102" s="16"/>
      <c r="J102" s="16"/>
      <c r="K102" s="16"/>
      <c r="L102" s="16"/>
      <c r="M102" s="16"/>
      <c r="N102" s="60"/>
      <c r="O102" s="16"/>
      <c r="P102" s="16"/>
      <c r="Q102" s="16"/>
      <c r="R102" s="16"/>
      <c r="S102" s="16"/>
      <c r="T102" s="60"/>
      <c r="U102" s="16"/>
      <c r="V102" s="16"/>
      <c r="W102" s="16"/>
      <c r="X102" s="16"/>
      <c r="Y102" s="16"/>
      <c r="Z102" s="60"/>
      <c r="AA102" s="16"/>
      <c r="AB102" s="16"/>
      <c r="AC102" s="16"/>
      <c r="AD102" s="16"/>
      <c r="AE102" s="16"/>
      <c r="AF102" s="60"/>
      <c r="AG102" s="16"/>
      <c r="AH102" s="16"/>
      <c r="AI102" s="16"/>
      <c r="AJ102" s="16"/>
      <c r="AK102" s="16"/>
      <c r="AL102" s="60">
        <v>1</v>
      </c>
      <c r="AM102" s="16"/>
      <c r="AN102" s="16"/>
      <c r="AO102" s="16"/>
      <c r="AP102" s="16"/>
      <c r="AQ102" s="16"/>
      <c r="AR102" s="60">
        <v>2</v>
      </c>
      <c r="AS102" s="16"/>
      <c r="AT102" s="16"/>
      <c r="AU102" s="16"/>
      <c r="AV102" s="16"/>
      <c r="AW102" s="16"/>
      <c r="AX102" s="26"/>
      <c r="AY102" s="26"/>
      <c r="AZ102" s="26"/>
      <c r="BA102" s="26"/>
      <c r="BB102" s="26"/>
      <c r="BC102" s="26"/>
      <c r="BD102" s="1"/>
      <c r="BE102" s="1"/>
      <c r="BF102" s="1"/>
      <c r="BG102" s="1"/>
    </row>
    <row r="103" spans="1:59" ht="15.75" customHeight="1">
      <c r="A103" s="26"/>
      <c r="B103" s="83"/>
      <c r="C103" s="34" t="s">
        <v>116</v>
      </c>
      <c r="D103" s="15" t="b">
        <v>0</v>
      </c>
      <c r="E103" s="26"/>
      <c r="F103" s="84"/>
      <c r="G103" s="26"/>
      <c r="H103" s="60">
        <v>3</v>
      </c>
      <c r="I103" s="16"/>
      <c r="J103" s="16"/>
      <c r="K103" s="16"/>
      <c r="L103" s="16"/>
      <c r="M103" s="16"/>
      <c r="N103" s="60">
        <v>4</v>
      </c>
      <c r="O103" s="16"/>
      <c r="P103" s="16"/>
      <c r="Q103" s="16"/>
      <c r="R103" s="16"/>
      <c r="S103" s="16"/>
      <c r="T103" s="60">
        <v>5</v>
      </c>
      <c r="U103" s="16"/>
      <c r="V103" s="16"/>
      <c r="W103" s="16"/>
      <c r="X103" s="16"/>
      <c r="Y103" s="16"/>
      <c r="Z103" s="60">
        <v>6</v>
      </c>
      <c r="AA103" s="16"/>
      <c r="AB103" s="16"/>
      <c r="AC103" s="16"/>
      <c r="AD103" s="16"/>
      <c r="AE103" s="16"/>
      <c r="AF103" s="60">
        <v>7</v>
      </c>
      <c r="AG103" s="16"/>
      <c r="AH103" s="16"/>
      <c r="AI103" s="16"/>
      <c r="AJ103" s="16"/>
      <c r="AK103" s="16"/>
      <c r="AL103" s="60">
        <v>8</v>
      </c>
      <c r="AM103" s="16"/>
      <c r="AN103" s="16"/>
      <c r="AO103" s="16"/>
      <c r="AP103" s="16"/>
      <c r="AQ103" s="16"/>
      <c r="AR103" s="60">
        <v>9</v>
      </c>
      <c r="AS103" s="16"/>
      <c r="AT103" s="16"/>
      <c r="AU103" s="16"/>
      <c r="AV103" s="16"/>
      <c r="AW103" s="16"/>
      <c r="AX103" s="26"/>
      <c r="AY103" s="26"/>
      <c r="AZ103" s="26"/>
      <c r="BA103" s="26"/>
      <c r="BB103" s="26"/>
      <c r="BC103" s="26"/>
      <c r="BD103" s="1"/>
      <c r="BE103" s="1"/>
      <c r="BF103" s="1"/>
      <c r="BG103" s="1"/>
    </row>
    <row r="104" spans="1:59" ht="15.75" customHeight="1">
      <c r="A104" s="26"/>
      <c r="B104" s="83"/>
      <c r="C104" s="34" t="s">
        <v>117</v>
      </c>
      <c r="D104" s="15" t="b">
        <v>0</v>
      </c>
      <c r="E104" s="26"/>
      <c r="F104" s="84"/>
      <c r="G104" s="26"/>
      <c r="H104" s="60">
        <v>10</v>
      </c>
      <c r="I104" s="16"/>
      <c r="J104" s="16"/>
      <c r="K104" s="16"/>
      <c r="L104" s="16"/>
      <c r="M104" s="16"/>
      <c r="N104" s="60">
        <v>11</v>
      </c>
      <c r="O104" s="16"/>
      <c r="P104" s="16"/>
      <c r="Q104" s="16"/>
      <c r="R104" s="16"/>
      <c r="S104" s="16"/>
      <c r="T104" s="60">
        <v>12</v>
      </c>
      <c r="U104" s="16"/>
      <c r="V104" s="16"/>
      <c r="W104" s="16"/>
      <c r="X104" s="16"/>
      <c r="Y104" s="16"/>
      <c r="Z104" s="60">
        <v>13</v>
      </c>
      <c r="AA104" s="16"/>
      <c r="AB104" s="16"/>
      <c r="AC104" s="16"/>
      <c r="AD104" s="16"/>
      <c r="AE104" s="16"/>
      <c r="AF104" s="60">
        <v>14</v>
      </c>
      <c r="AG104" s="16"/>
      <c r="AH104" s="16"/>
      <c r="AI104" s="16"/>
      <c r="AJ104" s="16"/>
      <c r="AK104" s="16"/>
      <c r="AL104" s="60">
        <v>15</v>
      </c>
      <c r="AM104" s="16"/>
      <c r="AN104" s="16"/>
      <c r="AO104" s="16"/>
      <c r="AP104" s="16"/>
      <c r="AQ104" s="16"/>
      <c r="AR104" s="60">
        <v>16</v>
      </c>
      <c r="AS104" s="16"/>
      <c r="AT104" s="16"/>
      <c r="AU104" s="16"/>
      <c r="AV104" s="16"/>
      <c r="AW104" s="16"/>
      <c r="AX104" s="26"/>
      <c r="AY104" s="26"/>
      <c r="AZ104" s="26"/>
      <c r="BA104" s="26"/>
      <c r="BB104" s="26"/>
      <c r="BC104" s="26"/>
      <c r="BD104" s="1"/>
      <c r="BE104" s="1"/>
      <c r="BF104" s="1"/>
      <c r="BG104" s="1"/>
    </row>
    <row r="105" spans="1:59" ht="15.75" customHeight="1">
      <c r="A105" s="26"/>
      <c r="B105" s="83"/>
      <c r="C105" s="34" t="s">
        <v>118</v>
      </c>
      <c r="D105" s="15" t="b">
        <v>0</v>
      </c>
      <c r="E105" s="26"/>
      <c r="F105" s="84"/>
      <c r="G105" s="26"/>
      <c r="H105" s="60">
        <v>17</v>
      </c>
      <c r="I105" s="16"/>
      <c r="J105" s="16"/>
      <c r="K105" s="16"/>
      <c r="L105" s="16"/>
      <c r="M105" s="16"/>
      <c r="N105" s="60">
        <v>18</v>
      </c>
      <c r="O105" s="16"/>
      <c r="P105" s="16"/>
      <c r="Q105" s="16"/>
      <c r="R105" s="16"/>
      <c r="S105" s="16"/>
      <c r="T105" s="60">
        <f>IF(D89=TRUE,C89,19)</f>
        <v>19</v>
      </c>
      <c r="U105" s="16"/>
      <c r="V105" s="16"/>
      <c r="W105" s="16"/>
      <c r="X105" s="16"/>
      <c r="Y105" s="16"/>
      <c r="Z105" s="60">
        <v>20</v>
      </c>
      <c r="AA105" s="16"/>
      <c r="AB105" s="16"/>
      <c r="AC105" s="16"/>
      <c r="AD105" s="16"/>
      <c r="AE105" s="16"/>
      <c r="AF105" s="60">
        <v>21</v>
      </c>
      <c r="AG105" s="16"/>
      <c r="AH105" s="16"/>
      <c r="AI105" s="16"/>
      <c r="AJ105" s="16"/>
      <c r="AK105" s="16"/>
      <c r="AL105" s="60">
        <v>22</v>
      </c>
      <c r="AM105" s="16"/>
      <c r="AN105" s="16"/>
      <c r="AO105" s="16"/>
      <c r="AP105" s="16"/>
      <c r="AQ105" s="16"/>
      <c r="AR105" s="60">
        <v>23</v>
      </c>
      <c r="AS105" s="16"/>
      <c r="AT105" s="16"/>
      <c r="AU105" s="16"/>
      <c r="AV105" s="16"/>
      <c r="AW105" s="16"/>
      <c r="AX105" s="26"/>
      <c r="AY105" s="26"/>
      <c r="AZ105" s="26"/>
      <c r="BA105" s="26"/>
      <c r="BB105" s="26"/>
      <c r="BC105" s="26"/>
      <c r="BD105" s="1"/>
      <c r="BE105" s="1"/>
      <c r="BF105" s="1"/>
      <c r="BG105" s="1"/>
    </row>
    <row r="106" spans="1:59" ht="15.75" customHeight="1">
      <c r="A106" s="26"/>
      <c r="B106" s="83"/>
      <c r="C106" s="26"/>
      <c r="D106" s="22"/>
      <c r="E106" s="26"/>
      <c r="F106" s="84"/>
      <c r="G106" s="26"/>
      <c r="H106" s="60">
        <v>24</v>
      </c>
      <c r="I106" s="16"/>
      <c r="J106" s="16"/>
      <c r="K106" s="16"/>
      <c r="L106" s="16"/>
      <c r="M106" s="16"/>
      <c r="N106" s="60">
        <v>25</v>
      </c>
      <c r="O106" s="16"/>
      <c r="P106" s="16"/>
      <c r="Q106" s="16"/>
      <c r="R106" s="16"/>
      <c r="S106" s="16"/>
      <c r="T106" s="60">
        <v>26</v>
      </c>
      <c r="U106" s="16"/>
      <c r="V106" s="16"/>
      <c r="W106" s="16"/>
      <c r="X106" s="16"/>
      <c r="Y106" s="16"/>
      <c r="Z106" s="60">
        <v>27</v>
      </c>
      <c r="AA106" s="16"/>
      <c r="AB106" s="16"/>
      <c r="AC106" s="16"/>
      <c r="AD106" s="16"/>
      <c r="AE106" s="16"/>
      <c r="AF106" s="60">
        <v>28</v>
      </c>
      <c r="AG106" s="16"/>
      <c r="AH106" s="16"/>
      <c r="AI106" s="16"/>
      <c r="AJ106" s="16"/>
      <c r="AK106" s="16"/>
      <c r="AL106" s="60">
        <v>29</v>
      </c>
      <c r="AM106" s="16"/>
      <c r="AN106" s="16"/>
      <c r="AO106" s="16"/>
      <c r="AP106" s="16"/>
      <c r="AQ106" s="16"/>
      <c r="AR106" s="60">
        <v>30</v>
      </c>
      <c r="AS106" s="16"/>
      <c r="AT106" s="16"/>
      <c r="AU106" s="16"/>
      <c r="AV106" s="16"/>
      <c r="AW106" s="16"/>
      <c r="AX106" s="26"/>
      <c r="AY106" s="26"/>
      <c r="AZ106" s="26"/>
      <c r="BA106" s="26"/>
      <c r="BB106" s="26"/>
      <c r="BC106" s="26"/>
      <c r="BD106" s="1"/>
      <c r="BE106" s="1"/>
      <c r="BF106" s="1"/>
      <c r="BG106" s="1"/>
    </row>
    <row r="107" spans="1:59" ht="15.75" customHeight="1">
      <c r="A107" s="26"/>
      <c r="B107" s="86"/>
      <c r="C107" s="86"/>
      <c r="D107" s="86"/>
      <c r="E107" s="86"/>
      <c r="F107" s="86"/>
      <c r="G107" s="26"/>
      <c r="H107" s="60">
        <v>31</v>
      </c>
      <c r="I107" s="16"/>
      <c r="J107" s="16"/>
      <c r="K107" s="16"/>
      <c r="L107" s="16"/>
      <c r="M107" s="16"/>
      <c r="N107" s="60"/>
      <c r="O107" s="16"/>
      <c r="P107" s="16"/>
      <c r="Q107" s="16"/>
      <c r="R107" s="16"/>
      <c r="S107" s="16"/>
      <c r="T107" s="60"/>
      <c r="U107" s="16"/>
      <c r="V107" s="16"/>
      <c r="W107" s="16"/>
      <c r="X107" s="16"/>
      <c r="Y107" s="16"/>
      <c r="Z107" s="60"/>
      <c r="AA107" s="16"/>
      <c r="AB107" s="16"/>
      <c r="AC107" s="16"/>
      <c r="AD107" s="16"/>
      <c r="AE107" s="16"/>
      <c r="AF107" s="60"/>
      <c r="AG107" s="16"/>
      <c r="AH107" s="16"/>
      <c r="AI107" s="16"/>
      <c r="AJ107" s="16"/>
      <c r="AK107" s="16"/>
      <c r="AL107" s="60"/>
      <c r="AM107" s="16"/>
      <c r="AN107" s="16"/>
      <c r="AO107" s="16"/>
      <c r="AP107" s="16"/>
      <c r="AQ107" s="16"/>
      <c r="AR107" s="60"/>
      <c r="AS107" s="16"/>
      <c r="AT107" s="16"/>
      <c r="AU107" s="16"/>
      <c r="AV107" s="16"/>
      <c r="AW107" s="16"/>
      <c r="AX107" s="26"/>
      <c r="AY107" s="26"/>
      <c r="AZ107" s="26"/>
      <c r="BA107" s="26"/>
      <c r="BB107" s="26"/>
      <c r="BC107" s="26"/>
      <c r="BD107" s="1"/>
      <c r="BE107" s="1"/>
      <c r="BF107" s="1"/>
      <c r="BG107" s="1"/>
    </row>
    <row r="108" spans="1:59" ht="15.75" customHeight="1">
      <c r="A108" s="26"/>
      <c r="B108" s="26"/>
      <c r="C108" s="26"/>
      <c r="D108" s="26"/>
      <c r="E108" s="26"/>
      <c r="F108" s="26"/>
      <c r="G108" s="26"/>
      <c r="H108" s="62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1"/>
      <c r="BE108" s="1"/>
      <c r="BF108" s="1"/>
      <c r="BG108" s="1"/>
    </row>
    <row r="109" spans="1:59" ht="15.75" customHeight="1">
      <c r="A109" s="26"/>
      <c r="B109" s="26"/>
      <c r="C109" s="26"/>
      <c r="D109" s="26"/>
      <c r="E109" s="26"/>
      <c r="F109" s="26"/>
      <c r="G109" s="26"/>
      <c r="H109" s="54" t="s">
        <v>119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1"/>
      <c r="BE109" s="1"/>
      <c r="BF109" s="1"/>
      <c r="BG109" s="1"/>
    </row>
    <row r="110" spans="1:59" ht="15.75" customHeight="1">
      <c r="A110" s="26"/>
      <c r="B110" s="26"/>
      <c r="C110" s="26"/>
      <c r="D110" s="26"/>
      <c r="E110" s="26"/>
      <c r="F110" s="26"/>
      <c r="G110" s="26"/>
      <c r="H110" s="71"/>
      <c r="I110" s="56" t="s">
        <v>39</v>
      </c>
      <c r="J110" s="57"/>
      <c r="K110" s="57"/>
      <c r="L110" s="57"/>
      <c r="M110" s="58"/>
      <c r="N110" s="56" t="s">
        <v>40</v>
      </c>
      <c r="O110" s="57"/>
      <c r="P110" s="57"/>
      <c r="Q110" s="57"/>
      <c r="R110" s="57"/>
      <c r="S110" s="58"/>
      <c r="T110" s="56" t="s">
        <v>41</v>
      </c>
      <c r="U110" s="57"/>
      <c r="V110" s="57"/>
      <c r="W110" s="57"/>
      <c r="X110" s="57"/>
      <c r="Y110" s="58"/>
      <c r="Z110" s="56" t="s">
        <v>42</v>
      </c>
      <c r="AA110" s="57"/>
      <c r="AB110" s="57"/>
      <c r="AC110" s="57"/>
      <c r="AD110" s="57"/>
      <c r="AE110" s="58"/>
      <c r="AF110" s="56" t="s">
        <v>43</v>
      </c>
      <c r="AG110" s="57"/>
      <c r="AH110" s="57"/>
      <c r="AI110" s="57"/>
      <c r="AJ110" s="57"/>
      <c r="AK110" s="58"/>
      <c r="AL110" s="56" t="s">
        <v>44</v>
      </c>
      <c r="AM110" s="57"/>
      <c r="AN110" s="57"/>
      <c r="AO110" s="57"/>
      <c r="AP110" s="57"/>
      <c r="AQ110" s="58"/>
      <c r="AR110" s="56" t="s">
        <v>45</v>
      </c>
      <c r="AS110" s="57"/>
      <c r="AT110" s="57"/>
      <c r="AU110" s="57"/>
      <c r="AV110" s="57"/>
      <c r="AW110" s="58"/>
      <c r="AX110" s="26"/>
      <c r="AY110" s="26"/>
      <c r="AZ110" s="26"/>
      <c r="BA110" s="26"/>
      <c r="BB110" s="26"/>
      <c r="BC110" s="26"/>
      <c r="BD110" s="1"/>
      <c r="BE110" s="1"/>
      <c r="BF110" s="1"/>
      <c r="BG110" s="1"/>
    </row>
    <row r="111" spans="1:59" ht="15.75" customHeight="1">
      <c r="A111" s="26"/>
      <c r="B111" s="26"/>
      <c r="C111" s="26"/>
      <c r="D111" s="26"/>
      <c r="E111" s="26"/>
      <c r="F111" s="26"/>
      <c r="G111" s="26"/>
      <c r="H111" s="60" t="s">
        <v>57</v>
      </c>
      <c r="I111" s="78" t="s">
        <v>58</v>
      </c>
      <c r="J111" s="79"/>
      <c r="K111" s="79"/>
      <c r="L111" s="79"/>
      <c r="M111" s="80"/>
      <c r="N111" s="78" t="s">
        <v>58</v>
      </c>
      <c r="O111" s="79"/>
      <c r="P111" s="79"/>
      <c r="Q111" s="79"/>
      <c r="R111" s="79"/>
      <c r="S111" s="80"/>
      <c r="T111" s="78" t="s">
        <v>58</v>
      </c>
      <c r="U111" s="79"/>
      <c r="V111" s="79"/>
      <c r="W111" s="79"/>
      <c r="X111" s="79"/>
      <c r="Y111" s="80"/>
      <c r="Z111" s="78" t="s">
        <v>58</v>
      </c>
      <c r="AA111" s="79"/>
      <c r="AB111" s="79"/>
      <c r="AC111" s="79"/>
      <c r="AD111" s="79"/>
      <c r="AE111" s="80"/>
      <c r="AF111" s="78" t="s">
        <v>58</v>
      </c>
      <c r="AG111" s="79"/>
      <c r="AH111" s="79"/>
      <c r="AI111" s="79"/>
      <c r="AJ111" s="79"/>
      <c r="AK111" s="80"/>
      <c r="AL111" s="78" t="s">
        <v>58</v>
      </c>
      <c r="AM111" s="79"/>
      <c r="AN111" s="79"/>
      <c r="AO111" s="79"/>
      <c r="AP111" s="79"/>
      <c r="AQ111" s="80"/>
      <c r="AR111" s="78" t="s">
        <v>58</v>
      </c>
      <c r="AS111" s="79"/>
      <c r="AT111" s="79"/>
      <c r="AU111" s="79"/>
      <c r="AV111" s="79"/>
      <c r="AW111" s="80"/>
      <c r="AX111" s="26"/>
      <c r="AY111" s="26"/>
      <c r="AZ111" s="26"/>
      <c r="BA111" s="26"/>
      <c r="BB111" s="26"/>
      <c r="BC111" s="26"/>
      <c r="BD111" s="1"/>
      <c r="BE111" s="1"/>
      <c r="BF111" s="1"/>
      <c r="BG111" s="1"/>
    </row>
    <row r="112" spans="1:59" ht="15.75" customHeight="1">
      <c r="A112" s="26"/>
      <c r="B112" s="26"/>
      <c r="C112" s="26"/>
      <c r="D112" s="26"/>
      <c r="E112" s="22"/>
      <c r="F112" s="22"/>
      <c r="G112" s="26"/>
      <c r="H112" s="60"/>
      <c r="I112" s="61">
        <f>I21</f>
        <v>0</v>
      </c>
      <c r="J112" s="61">
        <f>I22</f>
        <v>0</v>
      </c>
      <c r="K112" s="61">
        <f>I23</f>
        <v>0</v>
      </c>
      <c r="L112" s="61">
        <f>I24</f>
        <v>0</v>
      </c>
      <c r="M112" s="61">
        <f>I25</f>
        <v>0</v>
      </c>
      <c r="N112" s="61"/>
      <c r="O112" s="82">
        <f>I21</f>
        <v>0</v>
      </c>
      <c r="P112" s="61">
        <f>I22</f>
        <v>0</v>
      </c>
      <c r="Q112" s="61">
        <f>I23</f>
        <v>0</v>
      </c>
      <c r="R112" s="61">
        <f>I24</f>
        <v>0</v>
      </c>
      <c r="S112" s="61">
        <f>I25</f>
        <v>0</v>
      </c>
      <c r="T112" s="61"/>
      <c r="U112" s="82">
        <f>I21</f>
        <v>0</v>
      </c>
      <c r="V112" s="61">
        <f>I22</f>
        <v>0</v>
      </c>
      <c r="W112" s="61">
        <f>I23</f>
        <v>0</v>
      </c>
      <c r="X112" s="61">
        <f>I24</f>
        <v>0</v>
      </c>
      <c r="Y112" s="61">
        <f>I25</f>
        <v>0</v>
      </c>
      <c r="Z112" s="61"/>
      <c r="AA112" s="82">
        <f>I21</f>
        <v>0</v>
      </c>
      <c r="AB112" s="61">
        <f>I22</f>
        <v>0</v>
      </c>
      <c r="AC112" s="61">
        <f>I23</f>
        <v>0</v>
      </c>
      <c r="AD112" s="61">
        <f>I24</f>
        <v>0</v>
      </c>
      <c r="AE112" s="61">
        <f>I25</f>
        <v>0</v>
      </c>
      <c r="AF112" s="61"/>
      <c r="AG112" s="82">
        <f>I21</f>
        <v>0</v>
      </c>
      <c r="AH112" s="61">
        <f>I22</f>
        <v>0</v>
      </c>
      <c r="AI112" s="61">
        <f>I23</f>
        <v>0</v>
      </c>
      <c r="AJ112" s="61">
        <f>I24</f>
        <v>0</v>
      </c>
      <c r="AK112" s="61">
        <f>I25</f>
        <v>0</v>
      </c>
      <c r="AL112" s="61"/>
      <c r="AM112" s="82">
        <f>I21</f>
        <v>0</v>
      </c>
      <c r="AN112" s="61">
        <f>I22</f>
        <v>0</v>
      </c>
      <c r="AO112" s="61">
        <f>I23</f>
        <v>0</v>
      </c>
      <c r="AP112" s="61">
        <f>I24</f>
        <v>0</v>
      </c>
      <c r="AQ112" s="61">
        <f>I25</f>
        <v>0</v>
      </c>
      <c r="AR112" s="61"/>
      <c r="AS112" s="82">
        <f>I21</f>
        <v>0</v>
      </c>
      <c r="AT112" s="61">
        <f>I22</f>
        <v>0</v>
      </c>
      <c r="AU112" s="61">
        <f>I23</f>
        <v>0</v>
      </c>
      <c r="AV112" s="61">
        <f>I24</f>
        <v>0</v>
      </c>
      <c r="AW112" s="61">
        <f>I25</f>
        <v>0</v>
      </c>
      <c r="AX112" s="26"/>
      <c r="AY112" s="26"/>
      <c r="AZ112" s="26"/>
      <c r="BA112" s="26"/>
      <c r="BB112" s="26"/>
      <c r="BC112" s="26"/>
      <c r="BD112" s="1"/>
      <c r="BE112" s="1"/>
      <c r="BF112" s="1"/>
      <c r="BG112" s="1"/>
    </row>
    <row r="113" spans="1:59" ht="15.75" customHeight="1">
      <c r="A113" s="26"/>
      <c r="B113" s="26"/>
      <c r="C113" s="26"/>
      <c r="D113" s="26"/>
      <c r="E113" s="26"/>
      <c r="F113" s="26"/>
      <c r="G113" s="26"/>
      <c r="H113" s="60"/>
      <c r="I113" s="16"/>
      <c r="J113" s="16"/>
      <c r="K113" s="16"/>
      <c r="L113" s="16"/>
      <c r="M113" s="16"/>
      <c r="N113" s="60">
        <v>1</v>
      </c>
      <c r="O113" s="16"/>
      <c r="P113" s="16"/>
      <c r="Q113" s="16"/>
      <c r="R113" s="16"/>
      <c r="S113" s="16"/>
      <c r="T113" s="60">
        <v>2</v>
      </c>
      <c r="U113" s="16"/>
      <c r="V113" s="16"/>
      <c r="W113" s="16"/>
      <c r="X113" s="16"/>
      <c r="Y113" s="16"/>
      <c r="Z113" s="60">
        <v>3</v>
      </c>
      <c r="AA113" s="16"/>
      <c r="AB113" s="16"/>
      <c r="AC113" s="16"/>
      <c r="AD113" s="16"/>
      <c r="AE113" s="16"/>
      <c r="AF113" s="60">
        <v>4</v>
      </c>
      <c r="AG113" s="16"/>
      <c r="AH113" s="16"/>
      <c r="AI113" s="16"/>
      <c r="AJ113" s="16"/>
      <c r="AK113" s="16"/>
      <c r="AL113" s="60">
        <v>5</v>
      </c>
      <c r="AM113" s="16"/>
      <c r="AN113" s="16"/>
      <c r="AO113" s="16"/>
      <c r="AP113" s="16"/>
      <c r="AQ113" s="16"/>
      <c r="AR113" s="60">
        <v>6</v>
      </c>
      <c r="AS113" s="16"/>
      <c r="AT113" s="16"/>
      <c r="AU113" s="16"/>
      <c r="AV113" s="16"/>
      <c r="AW113" s="16"/>
      <c r="AX113" s="26"/>
      <c r="AY113" s="26"/>
      <c r="AZ113" s="26"/>
      <c r="BA113" s="26"/>
      <c r="BB113" s="26"/>
      <c r="BC113" s="26"/>
      <c r="BD113" s="1"/>
      <c r="BE113" s="1"/>
      <c r="BF113" s="1"/>
      <c r="BG113" s="1"/>
    </row>
    <row r="114" spans="1:59" ht="15.75" customHeight="1">
      <c r="A114" s="26"/>
      <c r="B114" s="26"/>
      <c r="C114" s="26"/>
      <c r="D114" s="26"/>
      <c r="E114" s="26"/>
      <c r="F114" s="26"/>
      <c r="G114" s="26"/>
      <c r="H114" s="60">
        <f>IF(D90=TRUE,C90,7)</f>
        <v>7</v>
      </c>
      <c r="I114" s="16"/>
      <c r="J114" s="16"/>
      <c r="K114" s="16"/>
      <c r="L114" s="16"/>
      <c r="M114" s="16"/>
      <c r="N114" s="60">
        <v>8</v>
      </c>
      <c r="O114" s="16"/>
      <c r="P114" s="16"/>
      <c r="Q114" s="16"/>
      <c r="R114" s="16"/>
      <c r="S114" s="16"/>
      <c r="T114" s="60">
        <v>9</v>
      </c>
      <c r="U114" s="16"/>
      <c r="V114" s="16"/>
      <c r="W114" s="16"/>
      <c r="X114" s="16"/>
      <c r="Y114" s="16"/>
      <c r="Z114" s="60">
        <v>10</v>
      </c>
      <c r="AA114" s="16"/>
      <c r="AB114" s="16"/>
      <c r="AC114" s="16"/>
      <c r="AD114" s="16"/>
      <c r="AE114" s="16"/>
      <c r="AF114" s="60">
        <f>IF(D91=TRUE,C91,11)</f>
        <v>11</v>
      </c>
      <c r="AG114" s="16"/>
      <c r="AH114" s="16"/>
      <c r="AI114" s="16"/>
      <c r="AJ114" s="16"/>
      <c r="AK114" s="16"/>
      <c r="AL114" s="60">
        <v>12</v>
      </c>
      <c r="AM114" s="16"/>
      <c r="AN114" s="16"/>
      <c r="AO114" s="16"/>
      <c r="AP114" s="16"/>
      <c r="AQ114" s="16"/>
      <c r="AR114" s="60">
        <v>13</v>
      </c>
      <c r="AS114" s="16"/>
      <c r="AT114" s="16"/>
      <c r="AU114" s="16"/>
      <c r="AV114" s="16"/>
      <c r="AW114" s="16"/>
      <c r="AX114" s="26"/>
      <c r="AY114" s="26"/>
      <c r="AZ114" s="26"/>
      <c r="BA114" s="26"/>
      <c r="BB114" s="26"/>
      <c r="BC114" s="26"/>
      <c r="BD114" s="1"/>
      <c r="BE114" s="1"/>
      <c r="BF114" s="1"/>
      <c r="BG114" s="1"/>
    </row>
    <row r="115" spans="1:59" ht="15.75" customHeight="1">
      <c r="A115" s="26"/>
      <c r="B115" s="26"/>
      <c r="C115" s="26"/>
      <c r="D115" s="26"/>
      <c r="E115" s="26"/>
      <c r="F115" s="26"/>
      <c r="G115" s="26"/>
      <c r="H115" s="60">
        <v>14</v>
      </c>
      <c r="I115" s="16"/>
      <c r="J115" s="16"/>
      <c r="K115" s="16"/>
      <c r="L115" s="16"/>
      <c r="M115" s="16"/>
      <c r="N115" s="60">
        <v>15</v>
      </c>
      <c r="O115" s="16"/>
      <c r="P115" s="16"/>
      <c r="Q115" s="16"/>
      <c r="R115" s="16"/>
      <c r="S115" s="16"/>
      <c r="T115" s="60">
        <v>16</v>
      </c>
      <c r="U115" s="16"/>
      <c r="V115" s="16"/>
      <c r="W115" s="16"/>
      <c r="X115" s="16"/>
      <c r="Y115" s="16"/>
      <c r="Z115" s="60">
        <v>17</v>
      </c>
      <c r="AA115" s="16"/>
      <c r="AB115" s="16"/>
      <c r="AC115" s="16"/>
      <c r="AD115" s="16"/>
      <c r="AE115" s="16"/>
      <c r="AF115" s="60">
        <v>18</v>
      </c>
      <c r="AG115" s="16"/>
      <c r="AH115" s="16"/>
      <c r="AI115" s="16"/>
      <c r="AJ115" s="16"/>
      <c r="AK115" s="16"/>
      <c r="AL115" s="60">
        <v>19</v>
      </c>
      <c r="AM115" s="16"/>
      <c r="AN115" s="16"/>
      <c r="AO115" s="16"/>
      <c r="AP115" s="16"/>
      <c r="AQ115" s="16"/>
      <c r="AR115" s="60">
        <v>20</v>
      </c>
      <c r="AS115" s="16"/>
      <c r="AT115" s="16"/>
      <c r="AU115" s="16"/>
      <c r="AV115" s="16"/>
      <c r="AW115" s="16"/>
      <c r="AX115" s="26"/>
      <c r="AY115" s="26"/>
      <c r="AZ115" s="26"/>
      <c r="BA115" s="26"/>
      <c r="BB115" s="26"/>
      <c r="BC115" s="26"/>
      <c r="BD115" s="1"/>
      <c r="BE115" s="1"/>
      <c r="BF115" s="1"/>
      <c r="BG115" s="1"/>
    </row>
    <row r="116" spans="1:59" ht="15.75" customHeight="1">
      <c r="A116" s="26"/>
      <c r="B116" s="26"/>
      <c r="C116" s="26"/>
      <c r="D116" s="26"/>
      <c r="E116" s="26"/>
      <c r="F116" s="26"/>
      <c r="G116" s="26"/>
      <c r="H116" s="60">
        <v>21</v>
      </c>
      <c r="I116" s="16"/>
      <c r="J116" s="16"/>
      <c r="K116" s="16"/>
      <c r="L116" s="16"/>
      <c r="M116" s="16"/>
      <c r="N116" s="60">
        <v>22</v>
      </c>
      <c r="O116" s="16"/>
      <c r="P116" s="16"/>
      <c r="Q116" s="16"/>
      <c r="R116" s="16"/>
      <c r="S116" s="16"/>
      <c r="T116" s="60">
        <v>23</v>
      </c>
      <c r="U116" s="16"/>
      <c r="V116" s="16"/>
      <c r="W116" s="16"/>
      <c r="X116" s="16"/>
      <c r="Y116" s="16"/>
      <c r="Z116" s="60">
        <v>24</v>
      </c>
      <c r="AA116" s="16"/>
      <c r="AB116" s="16"/>
      <c r="AC116" s="16"/>
      <c r="AD116" s="16"/>
      <c r="AE116" s="16"/>
      <c r="AF116" s="60">
        <v>25</v>
      </c>
      <c r="AG116" s="16"/>
      <c r="AH116" s="16"/>
      <c r="AI116" s="16"/>
      <c r="AJ116" s="16"/>
      <c r="AK116" s="16"/>
      <c r="AL116" s="60">
        <v>26</v>
      </c>
      <c r="AM116" s="16"/>
      <c r="AN116" s="16"/>
      <c r="AO116" s="16"/>
      <c r="AP116" s="16"/>
      <c r="AQ116" s="16"/>
      <c r="AR116" s="60">
        <f>IF(D92=TRUE,C92,27)</f>
        <v>27</v>
      </c>
      <c r="AS116" s="16"/>
      <c r="AT116" s="16"/>
      <c r="AU116" s="16"/>
      <c r="AV116" s="16"/>
      <c r="AW116" s="16"/>
      <c r="AX116" s="26"/>
      <c r="AY116" s="26"/>
      <c r="AZ116" s="26"/>
      <c r="BA116" s="26"/>
      <c r="BB116" s="26"/>
      <c r="BC116" s="26"/>
      <c r="BD116" s="1"/>
      <c r="BE116" s="1"/>
      <c r="BF116" s="1"/>
      <c r="BG116" s="1"/>
    </row>
    <row r="117" spans="1:59" ht="15.75" customHeight="1">
      <c r="A117" s="26"/>
      <c r="B117" s="26"/>
      <c r="C117" s="26"/>
      <c r="D117" s="26"/>
      <c r="E117" s="26"/>
      <c r="F117" s="26"/>
      <c r="G117" s="26"/>
      <c r="H117" s="60">
        <v>28</v>
      </c>
      <c r="I117" s="16"/>
      <c r="J117" s="16"/>
      <c r="K117" s="16"/>
      <c r="L117" s="16"/>
      <c r="M117" s="16"/>
      <c r="N117" s="60">
        <v>29</v>
      </c>
      <c r="O117" s="16"/>
      <c r="P117" s="16"/>
      <c r="Q117" s="16"/>
      <c r="R117" s="16"/>
      <c r="S117" s="16"/>
      <c r="T117" s="60">
        <f>IF(D93=TRUE,C93,30)</f>
        <v>30</v>
      </c>
      <c r="U117" s="16"/>
      <c r="V117" s="16"/>
      <c r="W117" s="16"/>
      <c r="X117" s="16"/>
      <c r="Y117" s="16"/>
      <c r="Z117" s="60"/>
      <c r="AA117" s="16"/>
      <c r="AB117" s="16"/>
      <c r="AC117" s="16"/>
      <c r="AD117" s="16"/>
      <c r="AE117" s="16"/>
      <c r="AF117" s="60"/>
      <c r="AG117" s="16"/>
      <c r="AH117" s="16"/>
      <c r="AI117" s="16"/>
      <c r="AJ117" s="16"/>
      <c r="AK117" s="16"/>
      <c r="AL117" s="60"/>
      <c r="AM117" s="16"/>
      <c r="AN117" s="16"/>
      <c r="AO117" s="16"/>
      <c r="AP117" s="16"/>
      <c r="AQ117" s="16"/>
      <c r="AR117" s="60"/>
      <c r="AS117" s="16"/>
      <c r="AT117" s="16"/>
      <c r="AU117" s="16"/>
      <c r="AV117" s="16"/>
      <c r="AW117" s="16"/>
      <c r="AX117" s="26"/>
      <c r="AY117" s="26"/>
      <c r="AZ117" s="26"/>
      <c r="BA117" s="26"/>
      <c r="BB117" s="26"/>
      <c r="BC117" s="26"/>
      <c r="BD117" s="1"/>
      <c r="BE117" s="1"/>
      <c r="BF117" s="1"/>
      <c r="BG117" s="1"/>
    </row>
    <row r="118" spans="1:59" ht="15.75" customHeight="1">
      <c r="A118" s="26"/>
      <c r="B118" s="26"/>
      <c r="C118" s="26"/>
      <c r="D118" s="26"/>
      <c r="E118" s="26"/>
      <c r="F118" s="26"/>
      <c r="G118" s="26"/>
      <c r="H118" s="62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1"/>
      <c r="BE118" s="1"/>
      <c r="BF118" s="1"/>
      <c r="BG118" s="1"/>
    </row>
    <row r="119" spans="1:59" ht="15.75" customHeight="1">
      <c r="A119" s="26"/>
      <c r="B119" s="26"/>
      <c r="C119" s="26"/>
      <c r="D119" s="26"/>
      <c r="E119" s="26"/>
      <c r="F119" s="26"/>
      <c r="G119" s="26"/>
      <c r="H119" s="54" t="s">
        <v>120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1"/>
      <c r="BE119" s="1"/>
      <c r="BF119" s="1"/>
      <c r="BG119" s="1"/>
    </row>
    <row r="120" spans="1:59" ht="15.75" customHeight="1">
      <c r="A120" s="26"/>
      <c r="B120" s="26"/>
      <c r="C120" s="26"/>
      <c r="D120" s="26"/>
      <c r="E120" s="26"/>
      <c r="F120" s="26"/>
      <c r="G120" s="26"/>
      <c r="H120" s="71"/>
      <c r="I120" s="56" t="s">
        <v>39</v>
      </c>
      <c r="J120" s="57"/>
      <c r="K120" s="57"/>
      <c r="L120" s="57"/>
      <c r="M120" s="58"/>
      <c r="N120" s="56" t="s">
        <v>40</v>
      </c>
      <c r="O120" s="57"/>
      <c r="P120" s="57"/>
      <c r="Q120" s="57"/>
      <c r="R120" s="57"/>
      <c r="S120" s="58"/>
      <c r="T120" s="56" t="s">
        <v>41</v>
      </c>
      <c r="U120" s="57"/>
      <c r="V120" s="57"/>
      <c r="W120" s="57"/>
      <c r="X120" s="57"/>
      <c r="Y120" s="58"/>
      <c r="Z120" s="56" t="s">
        <v>42</v>
      </c>
      <c r="AA120" s="57"/>
      <c r="AB120" s="57"/>
      <c r="AC120" s="57"/>
      <c r="AD120" s="57"/>
      <c r="AE120" s="58"/>
      <c r="AF120" s="56" t="s">
        <v>43</v>
      </c>
      <c r="AG120" s="57"/>
      <c r="AH120" s="57"/>
      <c r="AI120" s="57"/>
      <c r="AJ120" s="57"/>
      <c r="AK120" s="58"/>
      <c r="AL120" s="56" t="s">
        <v>44</v>
      </c>
      <c r="AM120" s="57"/>
      <c r="AN120" s="57"/>
      <c r="AO120" s="57"/>
      <c r="AP120" s="57"/>
      <c r="AQ120" s="58"/>
      <c r="AR120" s="56" t="s">
        <v>45</v>
      </c>
      <c r="AS120" s="57"/>
      <c r="AT120" s="57"/>
      <c r="AU120" s="57"/>
      <c r="AV120" s="57"/>
      <c r="AW120" s="58"/>
      <c r="AX120" s="26"/>
      <c r="AY120" s="26"/>
      <c r="AZ120" s="26"/>
      <c r="BA120" s="26"/>
      <c r="BB120" s="26"/>
      <c r="BC120" s="26"/>
      <c r="BD120" s="1"/>
      <c r="BE120" s="1"/>
      <c r="BF120" s="1"/>
      <c r="BG120" s="1"/>
    </row>
    <row r="121" spans="1:59" ht="15.75" customHeight="1">
      <c r="A121" s="26"/>
      <c r="B121" s="26"/>
      <c r="C121" s="26"/>
      <c r="D121" s="26"/>
      <c r="E121" s="26"/>
      <c r="F121" s="26"/>
      <c r="G121" s="26"/>
      <c r="H121" s="60" t="s">
        <v>57</v>
      </c>
      <c r="I121" s="78" t="s">
        <v>58</v>
      </c>
      <c r="J121" s="79"/>
      <c r="K121" s="79"/>
      <c r="L121" s="79"/>
      <c r="M121" s="80"/>
      <c r="N121" s="78" t="s">
        <v>58</v>
      </c>
      <c r="O121" s="79"/>
      <c r="P121" s="79"/>
      <c r="Q121" s="79"/>
      <c r="R121" s="79"/>
      <c r="S121" s="80"/>
      <c r="T121" s="78" t="s">
        <v>58</v>
      </c>
      <c r="U121" s="79"/>
      <c r="V121" s="79"/>
      <c r="W121" s="79"/>
      <c r="X121" s="79"/>
      <c r="Y121" s="80"/>
      <c r="Z121" s="78" t="s">
        <v>58</v>
      </c>
      <c r="AA121" s="79"/>
      <c r="AB121" s="79"/>
      <c r="AC121" s="79"/>
      <c r="AD121" s="79"/>
      <c r="AE121" s="80"/>
      <c r="AF121" s="78" t="s">
        <v>58</v>
      </c>
      <c r="AG121" s="79"/>
      <c r="AH121" s="79"/>
      <c r="AI121" s="79"/>
      <c r="AJ121" s="79"/>
      <c r="AK121" s="80"/>
      <c r="AL121" s="78" t="s">
        <v>58</v>
      </c>
      <c r="AM121" s="79"/>
      <c r="AN121" s="79"/>
      <c r="AO121" s="79"/>
      <c r="AP121" s="79"/>
      <c r="AQ121" s="80"/>
      <c r="AR121" s="78" t="s">
        <v>58</v>
      </c>
      <c r="AS121" s="79"/>
      <c r="AT121" s="79"/>
      <c r="AU121" s="79"/>
      <c r="AV121" s="79"/>
      <c r="AW121" s="80"/>
      <c r="AX121" s="26"/>
      <c r="AY121" s="26"/>
      <c r="AZ121" s="26"/>
      <c r="BA121" s="26"/>
      <c r="BB121" s="26"/>
      <c r="BC121" s="26"/>
      <c r="BD121" s="1"/>
      <c r="BE121" s="1"/>
      <c r="BF121" s="1"/>
      <c r="BG121" s="1"/>
    </row>
    <row r="122" spans="1:59" ht="15.75" customHeight="1">
      <c r="A122" s="26"/>
      <c r="B122" s="26"/>
      <c r="C122" s="26"/>
      <c r="D122" s="26"/>
      <c r="E122" s="26"/>
      <c r="F122" s="26"/>
      <c r="G122" s="26"/>
      <c r="H122" s="60"/>
      <c r="I122" s="61">
        <f>I21</f>
        <v>0</v>
      </c>
      <c r="J122" s="61">
        <f>I22</f>
        <v>0</v>
      </c>
      <c r="K122" s="61">
        <f>I23</f>
        <v>0</v>
      </c>
      <c r="L122" s="61">
        <f>I24</f>
        <v>0</v>
      </c>
      <c r="M122" s="61">
        <f>I25</f>
        <v>0</v>
      </c>
      <c r="N122" s="61"/>
      <c r="O122" s="82">
        <f>I21</f>
        <v>0</v>
      </c>
      <c r="P122" s="61">
        <f>I22</f>
        <v>0</v>
      </c>
      <c r="Q122" s="61">
        <f>I23</f>
        <v>0</v>
      </c>
      <c r="R122" s="61">
        <f>I24</f>
        <v>0</v>
      </c>
      <c r="S122" s="61">
        <f>I25</f>
        <v>0</v>
      </c>
      <c r="T122" s="61"/>
      <c r="U122" s="82">
        <f>I21</f>
        <v>0</v>
      </c>
      <c r="V122" s="61">
        <f>I22</f>
        <v>0</v>
      </c>
      <c r="W122" s="61">
        <f>I23</f>
        <v>0</v>
      </c>
      <c r="X122" s="61">
        <f>I24</f>
        <v>0</v>
      </c>
      <c r="Y122" s="61">
        <f>I25</f>
        <v>0</v>
      </c>
      <c r="Z122" s="61"/>
      <c r="AA122" s="82">
        <f>I21</f>
        <v>0</v>
      </c>
      <c r="AB122" s="61">
        <f>I22</f>
        <v>0</v>
      </c>
      <c r="AC122" s="61">
        <f>I23</f>
        <v>0</v>
      </c>
      <c r="AD122" s="61">
        <f>I24</f>
        <v>0</v>
      </c>
      <c r="AE122" s="61">
        <f>I25</f>
        <v>0</v>
      </c>
      <c r="AF122" s="61"/>
      <c r="AG122" s="82">
        <f>I21</f>
        <v>0</v>
      </c>
      <c r="AH122" s="61">
        <f>I22</f>
        <v>0</v>
      </c>
      <c r="AI122" s="61">
        <f>I23</f>
        <v>0</v>
      </c>
      <c r="AJ122" s="61">
        <f>I24</f>
        <v>0</v>
      </c>
      <c r="AK122" s="61">
        <f>I25</f>
        <v>0</v>
      </c>
      <c r="AL122" s="61"/>
      <c r="AM122" s="82">
        <f>I21</f>
        <v>0</v>
      </c>
      <c r="AN122" s="61">
        <f>I22</f>
        <v>0</v>
      </c>
      <c r="AO122" s="61">
        <f>I23</f>
        <v>0</v>
      </c>
      <c r="AP122" s="61">
        <f>I24</f>
        <v>0</v>
      </c>
      <c r="AQ122" s="61">
        <f>I25</f>
        <v>0</v>
      </c>
      <c r="AR122" s="61"/>
      <c r="AS122" s="82">
        <f>I21</f>
        <v>0</v>
      </c>
      <c r="AT122" s="61">
        <f>I22</f>
        <v>0</v>
      </c>
      <c r="AU122" s="61">
        <f>I23</f>
        <v>0</v>
      </c>
      <c r="AV122" s="61">
        <f>I24</f>
        <v>0</v>
      </c>
      <c r="AW122" s="61">
        <f>I25</f>
        <v>0</v>
      </c>
      <c r="AX122" s="26"/>
      <c r="AY122" s="26"/>
      <c r="AZ122" s="26"/>
      <c r="BA122" s="26"/>
      <c r="BB122" s="26"/>
      <c r="BC122" s="26"/>
      <c r="BD122" s="1"/>
      <c r="BE122" s="1"/>
      <c r="BF122" s="1"/>
      <c r="BG122" s="1"/>
    </row>
    <row r="123" spans="1:59" ht="15.75" customHeight="1">
      <c r="A123" s="26"/>
      <c r="B123" s="26"/>
      <c r="C123" s="26"/>
      <c r="D123" s="26"/>
      <c r="E123" s="26"/>
      <c r="F123" s="26"/>
      <c r="G123" s="26"/>
      <c r="H123" s="60"/>
      <c r="I123" s="16"/>
      <c r="J123" s="16"/>
      <c r="K123" s="16"/>
      <c r="L123" s="16"/>
      <c r="M123" s="16"/>
      <c r="N123" s="60"/>
      <c r="O123" s="16"/>
      <c r="P123" s="16"/>
      <c r="Q123" s="16"/>
      <c r="R123" s="16"/>
      <c r="S123" s="16"/>
      <c r="T123" s="60"/>
      <c r="U123" s="16"/>
      <c r="V123" s="16"/>
      <c r="W123" s="16"/>
      <c r="X123" s="16"/>
      <c r="Y123" s="16"/>
      <c r="Z123" s="60">
        <v>1</v>
      </c>
      <c r="AA123" s="16"/>
      <c r="AB123" s="16"/>
      <c r="AC123" s="16"/>
      <c r="AD123" s="16"/>
      <c r="AE123" s="16"/>
      <c r="AF123" s="60">
        <v>2</v>
      </c>
      <c r="AG123" s="16"/>
      <c r="AH123" s="16"/>
      <c r="AI123" s="16"/>
      <c r="AJ123" s="16"/>
      <c r="AK123" s="16"/>
      <c r="AL123" s="60">
        <v>3</v>
      </c>
      <c r="AM123" s="16"/>
      <c r="AN123" s="16"/>
      <c r="AO123" s="16"/>
      <c r="AP123" s="16"/>
      <c r="AQ123" s="16"/>
      <c r="AR123" s="60">
        <v>4</v>
      </c>
      <c r="AS123" s="16"/>
      <c r="AT123" s="16"/>
      <c r="AU123" s="16"/>
      <c r="AV123" s="16"/>
      <c r="AW123" s="16"/>
      <c r="AX123" s="26"/>
      <c r="AY123" s="26"/>
      <c r="AZ123" s="26"/>
      <c r="BA123" s="26"/>
      <c r="BB123" s="26"/>
      <c r="BC123" s="26"/>
      <c r="BD123" s="1"/>
      <c r="BE123" s="1"/>
      <c r="BF123" s="1"/>
      <c r="BG123" s="1"/>
    </row>
    <row r="124" spans="1:59" ht="15.75" customHeight="1">
      <c r="A124" s="26"/>
      <c r="B124" s="26"/>
      <c r="C124" s="26"/>
      <c r="D124" s="26"/>
      <c r="E124" s="26"/>
      <c r="F124" s="26"/>
      <c r="G124" s="26"/>
      <c r="H124" s="60">
        <v>5</v>
      </c>
      <c r="I124" s="16"/>
      <c r="J124" s="16"/>
      <c r="K124" s="16"/>
      <c r="L124" s="16"/>
      <c r="M124" s="16"/>
      <c r="N124" s="60">
        <v>6</v>
      </c>
      <c r="O124" s="16"/>
      <c r="P124" s="16"/>
      <c r="Q124" s="16"/>
      <c r="R124" s="16"/>
      <c r="S124" s="16"/>
      <c r="T124" s="60">
        <v>7</v>
      </c>
      <c r="U124" s="16"/>
      <c r="V124" s="16"/>
      <c r="W124" s="16"/>
      <c r="X124" s="16"/>
      <c r="Y124" s="16"/>
      <c r="Z124" s="60">
        <v>8</v>
      </c>
      <c r="AA124" s="16"/>
      <c r="AB124" s="16"/>
      <c r="AC124" s="16"/>
      <c r="AD124" s="16"/>
      <c r="AE124" s="16"/>
      <c r="AF124" s="60">
        <v>9</v>
      </c>
      <c r="AG124" s="16"/>
      <c r="AH124" s="16"/>
      <c r="AI124" s="16"/>
      <c r="AJ124" s="16"/>
      <c r="AK124" s="16"/>
      <c r="AL124" s="60">
        <f>IF(D94=TRUE,C94,10)</f>
        <v>10</v>
      </c>
      <c r="AM124" s="16"/>
      <c r="AN124" s="16"/>
      <c r="AO124" s="16"/>
      <c r="AP124" s="16"/>
      <c r="AQ124" s="16"/>
      <c r="AR124" s="60">
        <v>11</v>
      </c>
      <c r="AS124" s="16"/>
      <c r="AT124" s="16"/>
      <c r="AU124" s="16"/>
      <c r="AV124" s="16"/>
      <c r="AW124" s="16"/>
      <c r="AX124" s="26"/>
      <c r="AY124" s="26"/>
      <c r="AZ124" s="26"/>
      <c r="BA124" s="26"/>
      <c r="BB124" s="26"/>
      <c r="BC124" s="26"/>
      <c r="BD124" s="1"/>
      <c r="BE124" s="1"/>
      <c r="BF124" s="1"/>
      <c r="BG124" s="1"/>
    </row>
    <row r="125" spans="1:59" ht="15.75" customHeight="1">
      <c r="A125" s="26"/>
      <c r="B125" s="26"/>
      <c r="C125" s="26"/>
      <c r="D125" s="26"/>
      <c r="E125" s="26"/>
      <c r="F125" s="26"/>
      <c r="G125" s="26"/>
      <c r="H125" s="60">
        <v>12</v>
      </c>
      <c r="I125" s="16"/>
      <c r="J125" s="16"/>
      <c r="K125" s="16"/>
      <c r="L125" s="16"/>
      <c r="M125" s="16"/>
      <c r="N125" s="60">
        <v>13</v>
      </c>
      <c r="O125" s="16"/>
      <c r="P125" s="16"/>
      <c r="Q125" s="16"/>
      <c r="R125" s="16"/>
      <c r="S125" s="16"/>
      <c r="T125" s="60">
        <v>14</v>
      </c>
      <c r="U125" s="16"/>
      <c r="V125" s="16"/>
      <c r="W125" s="16"/>
      <c r="X125" s="16"/>
      <c r="Y125" s="16"/>
      <c r="Z125" s="60">
        <v>15</v>
      </c>
      <c r="AA125" s="16"/>
      <c r="AB125" s="16"/>
      <c r="AC125" s="16"/>
      <c r="AD125" s="16"/>
      <c r="AE125" s="16"/>
      <c r="AF125" s="60">
        <v>16</v>
      </c>
      <c r="AG125" s="16"/>
      <c r="AH125" s="16"/>
      <c r="AI125" s="16"/>
      <c r="AJ125" s="16"/>
      <c r="AK125" s="16"/>
      <c r="AL125" s="60">
        <v>17</v>
      </c>
      <c r="AM125" s="16"/>
      <c r="AN125" s="16"/>
      <c r="AO125" s="16"/>
      <c r="AP125" s="16"/>
      <c r="AQ125" s="16"/>
      <c r="AR125" s="60">
        <v>18</v>
      </c>
      <c r="AS125" s="16"/>
      <c r="AT125" s="16"/>
      <c r="AU125" s="16"/>
      <c r="AV125" s="16"/>
      <c r="AW125" s="16"/>
      <c r="AX125" s="26"/>
      <c r="AY125" s="26"/>
      <c r="AZ125" s="26"/>
      <c r="BA125" s="26"/>
      <c r="BB125" s="26"/>
      <c r="BC125" s="26"/>
      <c r="BD125" s="1"/>
      <c r="BE125" s="1"/>
      <c r="BF125" s="1"/>
      <c r="BG125" s="1"/>
    </row>
    <row r="126" spans="1:59" ht="15.75" customHeight="1">
      <c r="A126" s="26"/>
      <c r="B126" s="26"/>
      <c r="C126" s="26"/>
      <c r="D126" s="26"/>
      <c r="E126" s="26"/>
      <c r="F126" s="26"/>
      <c r="G126" s="26"/>
      <c r="H126" s="60">
        <v>19</v>
      </c>
      <c r="I126" s="16"/>
      <c r="J126" s="16"/>
      <c r="K126" s="16"/>
      <c r="L126" s="16"/>
      <c r="M126" s="16"/>
      <c r="N126" s="60">
        <v>20</v>
      </c>
      <c r="O126" s="16"/>
      <c r="P126" s="16"/>
      <c r="Q126" s="16"/>
      <c r="R126" s="16"/>
      <c r="S126" s="16"/>
      <c r="T126" s="60">
        <v>21</v>
      </c>
      <c r="U126" s="16"/>
      <c r="V126" s="16"/>
      <c r="W126" s="16"/>
      <c r="X126" s="16"/>
      <c r="Y126" s="16"/>
      <c r="Z126" s="60">
        <v>22</v>
      </c>
      <c r="AA126" s="16"/>
      <c r="AB126" s="16"/>
      <c r="AC126" s="16"/>
      <c r="AD126" s="16"/>
      <c r="AE126" s="16"/>
      <c r="AF126" s="60">
        <v>23</v>
      </c>
      <c r="AG126" s="16"/>
      <c r="AH126" s="16"/>
      <c r="AI126" s="16"/>
      <c r="AJ126" s="16"/>
      <c r="AK126" s="16"/>
      <c r="AL126" s="60">
        <v>24</v>
      </c>
      <c r="AM126" s="16"/>
      <c r="AN126" s="16"/>
      <c r="AO126" s="16"/>
      <c r="AP126" s="16"/>
      <c r="AQ126" s="16"/>
      <c r="AR126" s="60">
        <v>25</v>
      </c>
      <c r="AS126" s="16"/>
      <c r="AT126" s="16"/>
      <c r="AU126" s="16"/>
      <c r="AV126" s="16"/>
      <c r="AW126" s="16"/>
      <c r="AX126" s="26"/>
      <c r="AY126" s="26"/>
      <c r="AZ126" s="26"/>
      <c r="BA126" s="26"/>
      <c r="BB126" s="26"/>
      <c r="BC126" s="26"/>
      <c r="BD126" s="1"/>
      <c r="BE126" s="1"/>
      <c r="BF126" s="1"/>
      <c r="BG126" s="1"/>
    </row>
    <row r="127" spans="1:59" ht="15.75" customHeight="1">
      <c r="A127" s="26"/>
      <c r="B127" s="26"/>
      <c r="C127" s="26"/>
      <c r="D127" s="26"/>
      <c r="E127" s="26"/>
      <c r="F127" s="26"/>
      <c r="G127" s="26"/>
      <c r="H127" s="60">
        <v>26</v>
      </c>
      <c r="I127" s="16"/>
      <c r="J127" s="16"/>
      <c r="K127" s="16"/>
      <c r="L127" s="16"/>
      <c r="M127" s="16"/>
      <c r="N127" s="60">
        <v>27</v>
      </c>
      <c r="O127" s="16"/>
      <c r="P127" s="16"/>
      <c r="Q127" s="16"/>
      <c r="R127" s="16"/>
      <c r="S127" s="16"/>
      <c r="T127" s="60">
        <v>28</v>
      </c>
      <c r="U127" s="16"/>
      <c r="V127" s="16"/>
      <c r="W127" s="16"/>
      <c r="X127" s="16"/>
      <c r="Y127" s="16"/>
      <c r="Z127" s="60">
        <v>29</v>
      </c>
      <c r="AA127" s="16"/>
      <c r="AB127" s="16"/>
      <c r="AC127" s="16"/>
      <c r="AD127" s="16"/>
      <c r="AE127" s="16"/>
      <c r="AF127" s="60">
        <v>30</v>
      </c>
      <c r="AG127" s="16"/>
      <c r="AH127" s="16"/>
      <c r="AI127" s="16"/>
      <c r="AJ127" s="16"/>
      <c r="AK127" s="16"/>
      <c r="AL127" s="60">
        <f>IF(D95=TRUE,C95,31)</f>
        <v>31</v>
      </c>
      <c r="AM127" s="16"/>
      <c r="AN127" s="16"/>
      <c r="AO127" s="16"/>
      <c r="AP127" s="16"/>
      <c r="AQ127" s="16"/>
      <c r="AR127" s="60"/>
      <c r="AS127" s="16"/>
      <c r="AT127" s="16"/>
      <c r="AU127" s="16"/>
      <c r="AV127" s="16"/>
      <c r="AW127" s="16"/>
      <c r="AX127" s="26"/>
      <c r="AY127" s="26"/>
      <c r="AZ127" s="26"/>
      <c r="BA127" s="26"/>
      <c r="BB127" s="26"/>
      <c r="BC127" s="26"/>
      <c r="BD127" s="1"/>
      <c r="BE127" s="1"/>
      <c r="BF127" s="1"/>
      <c r="BG127" s="1"/>
    </row>
    <row r="128" spans="1:59" ht="15.75" customHeight="1">
      <c r="A128" s="26"/>
      <c r="B128" s="26"/>
      <c r="C128" s="26"/>
      <c r="D128" s="26"/>
      <c r="E128" s="26"/>
      <c r="F128" s="26"/>
      <c r="G128" s="26"/>
      <c r="H128" s="87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1"/>
      <c r="BE128" s="1"/>
      <c r="BF128" s="1"/>
      <c r="BG128" s="1"/>
    </row>
    <row r="129" spans="1:59" ht="15.75" customHeight="1">
      <c r="A129" s="26"/>
      <c r="B129" s="26"/>
      <c r="C129" s="26"/>
      <c r="D129" s="26"/>
      <c r="E129" s="26"/>
      <c r="F129" s="26"/>
      <c r="G129" s="26"/>
      <c r="H129" s="54" t="s">
        <v>121</v>
      </c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1"/>
      <c r="BE129" s="1"/>
      <c r="BF129" s="1"/>
      <c r="BG129" s="1"/>
    </row>
    <row r="130" spans="1:59" ht="15.75" customHeight="1">
      <c r="A130" s="26"/>
      <c r="B130" s="26"/>
      <c r="C130" s="26"/>
      <c r="D130" s="26"/>
      <c r="E130" s="26"/>
      <c r="F130" s="26"/>
      <c r="G130" s="26"/>
      <c r="H130" s="71"/>
      <c r="I130" s="56" t="s">
        <v>39</v>
      </c>
      <c r="J130" s="57"/>
      <c r="K130" s="57"/>
      <c r="L130" s="57"/>
      <c r="M130" s="58"/>
      <c r="N130" s="56" t="s">
        <v>40</v>
      </c>
      <c r="O130" s="57"/>
      <c r="P130" s="57"/>
      <c r="Q130" s="57"/>
      <c r="R130" s="57"/>
      <c r="S130" s="58"/>
      <c r="T130" s="56" t="s">
        <v>41</v>
      </c>
      <c r="U130" s="57"/>
      <c r="V130" s="57"/>
      <c r="W130" s="57"/>
      <c r="X130" s="57"/>
      <c r="Y130" s="58"/>
      <c r="Z130" s="72" t="s">
        <v>42</v>
      </c>
      <c r="AA130" s="73"/>
      <c r="AB130" s="73"/>
      <c r="AC130" s="73"/>
      <c r="AD130" s="73"/>
      <c r="AE130" s="74"/>
      <c r="AF130" s="72" t="s">
        <v>43</v>
      </c>
      <c r="AG130" s="73"/>
      <c r="AH130" s="73"/>
      <c r="AI130" s="73"/>
      <c r="AJ130" s="73"/>
      <c r="AK130" s="74"/>
      <c r="AL130" s="72" t="s">
        <v>44</v>
      </c>
      <c r="AM130" s="73"/>
      <c r="AN130" s="73"/>
      <c r="AO130" s="73"/>
      <c r="AP130" s="73"/>
      <c r="AQ130" s="74"/>
      <c r="AR130" s="72" t="s">
        <v>45</v>
      </c>
      <c r="AS130" s="73"/>
      <c r="AT130" s="73"/>
      <c r="AU130" s="73"/>
      <c r="AV130" s="73"/>
      <c r="AW130" s="74"/>
      <c r="AX130" s="26"/>
      <c r="AY130" s="26"/>
      <c r="AZ130" s="26"/>
      <c r="BA130" s="26"/>
      <c r="BB130" s="26"/>
      <c r="BC130" s="26"/>
      <c r="BD130" s="1"/>
      <c r="BE130" s="1"/>
      <c r="BF130" s="1"/>
      <c r="BG130" s="1"/>
    </row>
    <row r="131" spans="1:59" ht="15.75" customHeight="1">
      <c r="A131" s="26"/>
      <c r="B131" s="26"/>
      <c r="C131" s="26"/>
      <c r="D131" s="26"/>
      <c r="E131" s="26"/>
      <c r="F131" s="26"/>
      <c r="G131" s="26"/>
      <c r="H131" s="60" t="s">
        <v>57</v>
      </c>
      <c r="I131" s="78" t="s">
        <v>58</v>
      </c>
      <c r="J131" s="79"/>
      <c r="K131" s="79"/>
      <c r="L131" s="79"/>
      <c r="M131" s="80"/>
      <c r="N131" s="78" t="s">
        <v>58</v>
      </c>
      <c r="O131" s="79"/>
      <c r="P131" s="79"/>
      <c r="Q131" s="79"/>
      <c r="R131" s="79"/>
      <c r="S131" s="80"/>
      <c r="T131" s="78" t="s">
        <v>58</v>
      </c>
      <c r="U131" s="79"/>
      <c r="V131" s="79"/>
      <c r="W131" s="79"/>
      <c r="X131" s="79"/>
      <c r="Y131" s="80"/>
      <c r="Z131" s="65" t="s">
        <v>58</v>
      </c>
      <c r="AA131" s="66"/>
      <c r="AB131" s="66"/>
      <c r="AC131" s="66"/>
      <c r="AD131" s="66"/>
      <c r="AE131" s="67"/>
      <c r="AF131" s="65" t="s">
        <v>58</v>
      </c>
      <c r="AG131" s="66"/>
      <c r="AH131" s="66"/>
      <c r="AI131" s="66"/>
      <c r="AJ131" s="66"/>
      <c r="AK131" s="67"/>
      <c r="AL131" s="65" t="s">
        <v>58</v>
      </c>
      <c r="AM131" s="66"/>
      <c r="AN131" s="66"/>
      <c r="AO131" s="66"/>
      <c r="AP131" s="66"/>
      <c r="AQ131" s="67"/>
      <c r="AR131" s="65" t="s">
        <v>58</v>
      </c>
      <c r="AS131" s="66"/>
      <c r="AT131" s="66"/>
      <c r="AU131" s="66"/>
      <c r="AV131" s="66"/>
      <c r="AW131" s="67"/>
      <c r="AX131" s="26"/>
      <c r="AY131" s="26"/>
      <c r="AZ131" s="26"/>
      <c r="BA131" s="26"/>
      <c r="BB131" s="26"/>
      <c r="BC131" s="26"/>
      <c r="BD131" s="1"/>
      <c r="BE131" s="1"/>
      <c r="BF131" s="1"/>
      <c r="BG131" s="1"/>
    </row>
    <row r="132" spans="1:59" ht="15.75" customHeight="1">
      <c r="A132" s="26"/>
      <c r="B132" s="26"/>
      <c r="C132" s="26"/>
      <c r="D132" s="26"/>
      <c r="E132" s="26"/>
      <c r="F132" s="26"/>
      <c r="G132" s="26"/>
      <c r="H132" s="60"/>
      <c r="I132" s="61">
        <f>I21</f>
        <v>0</v>
      </c>
      <c r="J132" s="61">
        <f>I22</f>
        <v>0</v>
      </c>
      <c r="K132" s="61">
        <f>I23</f>
        <v>0</v>
      </c>
      <c r="L132" s="61">
        <f>I24</f>
        <v>0</v>
      </c>
      <c r="M132" s="61">
        <f>I25</f>
        <v>0</v>
      </c>
      <c r="N132" s="61"/>
      <c r="O132" s="82">
        <f>I21</f>
        <v>0</v>
      </c>
      <c r="P132" s="61">
        <f>I22</f>
        <v>0</v>
      </c>
      <c r="Q132" s="61">
        <f>I23</f>
        <v>0</v>
      </c>
      <c r="R132" s="61">
        <f>I24</f>
        <v>0</v>
      </c>
      <c r="S132" s="61">
        <f>I25</f>
        <v>0</v>
      </c>
      <c r="T132" s="61"/>
      <c r="U132" s="82">
        <f>I21</f>
        <v>0</v>
      </c>
      <c r="V132" s="61">
        <f>I22</f>
        <v>0</v>
      </c>
      <c r="W132" s="61">
        <f>I23</f>
        <v>0</v>
      </c>
      <c r="X132" s="61">
        <f>I24</f>
        <v>0</v>
      </c>
      <c r="Y132" s="61">
        <f>I25</f>
        <v>0</v>
      </c>
      <c r="Z132" s="61"/>
      <c r="AA132" s="82">
        <f>I21</f>
        <v>0</v>
      </c>
      <c r="AB132" s="61">
        <f>I22</f>
        <v>0</v>
      </c>
      <c r="AC132" s="61">
        <f>I23</f>
        <v>0</v>
      </c>
      <c r="AD132" s="61">
        <f>I24</f>
        <v>0</v>
      </c>
      <c r="AE132" s="61">
        <f>I25</f>
        <v>0</v>
      </c>
      <c r="AF132" s="61"/>
      <c r="AG132" s="82">
        <f>I21</f>
        <v>0</v>
      </c>
      <c r="AH132" s="61">
        <f>I22</f>
        <v>0</v>
      </c>
      <c r="AI132" s="61">
        <f>I23</f>
        <v>0</v>
      </c>
      <c r="AJ132" s="61">
        <f>I24</f>
        <v>0</v>
      </c>
      <c r="AK132" s="61">
        <f>I25</f>
        <v>0</v>
      </c>
      <c r="AL132" s="61"/>
      <c r="AM132" s="82">
        <f>I21</f>
        <v>0</v>
      </c>
      <c r="AN132" s="61">
        <f>I22</f>
        <v>0</v>
      </c>
      <c r="AO132" s="61">
        <f>I23</f>
        <v>0</v>
      </c>
      <c r="AP132" s="61">
        <f>I24</f>
        <v>0</v>
      </c>
      <c r="AQ132" s="61">
        <f>I25</f>
        <v>0</v>
      </c>
      <c r="AR132" s="61"/>
      <c r="AS132" s="82">
        <f>I21</f>
        <v>0</v>
      </c>
      <c r="AT132" s="61">
        <f>I22</f>
        <v>0</v>
      </c>
      <c r="AU132" s="61">
        <f>I23</f>
        <v>0</v>
      </c>
      <c r="AV132" s="61">
        <f>I24</f>
        <v>0</v>
      </c>
      <c r="AW132" s="61">
        <f>I25</f>
        <v>0</v>
      </c>
      <c r="AX132" s="26"/>
      <c r="AY132" s="26"/>
      <c r="AZ132" s="26"/>
      <c r="BA132" s="26"/>
      <c r="BB132" s="26"/>
      <c r="BC132" s="26"/>
      <c r="BD132" s="1"/>
      <c r="BE132" s="1"/>
      <c r="BF132" s="1"/>
      <c r="BG132" s="1"/>
    </row>
    <row r="133" spans="1:59" ht="15.75" customHeight="1">
      <c r="A133" s="26"/>
      <c r="B133" s="26"/>
      <c r="C133" s="26"/>
      <c r="D133" s="26"/>
      <c r="E133" s="26"/>
      <c r="F133" s="26"/>
      <c r="G133" s="26"/>
      <c r="H133" s="60"/>
      <c r="I133" s="16"/>
      <c r="J133" s="16"/>
      <c r="K133" s="16"/>
      <c r="L133" s="16"/>
      <c r="M133" s="16"/>
      <c r="N133" s="60"/>
      <c r="O133" s="16"/>
      <c r="P133" s="16"/>
      <c r="Q133" s="16"/>
      <c r="R133" s="16"/>
      <c r="S133" s="16"/>
      <c r="T133" s="60"/>
      <c r="U133" s="16"/>
      <c r="V133" s="16"/>
      <c r="W133" s="16"/>
      <c r="X133" s="16"/>
      <c r="Y133" s="16"/>
      <c r="Z133" s="60"/>
      <c r="AA133" s="16"/>
      <c r="AB133" s="16"/>
      <c r="AC133" s="16"/>
      <c r="AD133" s="16"/>
      <c r="AE133" s="16"/>
      <c r="AF133" s="60"/>
      <c r="AG133" s="16"/>
      <c r="AH133" s="16"/>
      <c r="AI133" s="16"/>
      <c r="AJ133" s="16"/>
      <c r="AK133" s="16"/>
      <c r="AL133" s="60"/>
      <c r="AM133" s="16"/>
      <c r="AN133" s="16"/>
      <c r="AO133" s="16"/>
      <c r="AP133" s="16"/>
      <c r="AQ133" s="16"/>
      <c r="AR133" s="60">
        <f>IF(D96=TRUE,C96,1)</f>
        <v>1</v>
      </c>
      <c r="AS133" s="16"/>
      <c r="AT133" s="16"/>
      <c r="AU133" s="16"/>
      <c r="AV133" s="16"/>
      <c r="AW133" s="16"/>
      <c r="AX133" s="26"/>
      <c r="AY133" s="26"/>
      <c r="AZ133" s="26"/>
      <c r="BA133" s="26"/>
      <c r="BB133" s="26"/>
      <c r="BC133" s="26"/>
      <c r="BD133" s="1"/>
      <c r="BE133" s="1"/>
      <c r="BF133" s="1"/>
      <c r="BG133" s="1"/>
    </row>
    <row r="134" spans="1:59" ht="15.75" customHeight="1">
      <c r="A134" s="26"/>
      <c r="B134" s="26"/>
      <c r="C134" s="26"/>
      <c r="D134" s="26"/>
      <c r="E134" s="26"/>
      <c r="F134" s="26"/>
      <c r="G134" s="26"/>
      <c r="H134" s="60">
        <v>2</v>
      </c>
      <c r="I134" s="16"/>
      <c r="J134" s="16"/>
      <c r="K134" s="16"/>
      <c r="L134" s="16"/>
      <c r="M134" s="16"/>
      <c r="N134" s="60">
        <v>3</v>
      </c>
      <c r="O134" s="16"/>
      <c r="P134" s="16"/>
      <c r="Q134" s="16"/>
      <c r="R134" s="16"/>
      <c r="S134" s="16"/>
      <c r="T134" s="60">
        <v>4</v>
      </c>
      <c r="U134" s="16"/>
      <c r="V134" s="16"/>
      <c r="W134" s="16"/>
      <c r="X134" s="16"/>
      <c r="Y134" s="16"/>
      <c r="Z134" s="60">
        <v>5</v>
      </c>
      <c r="AA134" s="16"/>
      <c r="AB134" s="16"/>
      <c r="AC134" s="16"/>
      <c r="AD134" s="16"/>
      <c r="AE134" s="16"/>
      <c r="AF134" s="60">
        <v>6</v>
      </c>
      <c r="AG134" s="16"/>
      <c r="AH134" s="16"/>
      <c r="AI134" s="16"/>
      <c r="AJ134" s="16"/>
      <c r="AK134" s="16"/>
      <c r="AL134" s="60">
        <v>7</v>
      </c>
      <c r="AM134" s="16"/>
      <c r="AN134" s="16"/>
      <c r="AO134" s="16"/>
      <c r="AP134" s="16"/>
      <c r="AQ134" s="16"/>
      <c r="AR134" s="60">
        <v>8</v>
      </c>
      <c r="AS134" s="16"/>
      <c r="AT134" s="16"/>
      <c r="AU134" s="16"/>
      <c r="AV134" s="16"/>
      <c r="AW134" s="16"/>
      <c r="AX134" s="26"/>
      <c r="AY134" s="26"/>
      <c r="AZ134" s="26"/>
      <c r="BA134" s="26"/>
      <c r="BB134" s="26"/>
      <c r="BC134" s="26"/>
      <c r="BD134" s="1"/>
      <c r="BE134" s="1"/>
      <c r="BF134" s="1"/>
      <c r="BG134" s="1"/>
    </row>
    <row r="135" spans="1:59" ht="15.75" customHeight="1">
      <c r="A135" s="26"/>
      <c r="B135" s="26"/>
      <c r="C135" s="26"/>
      <c r="D135" s="26"/>
      <c r="E135" s="26"/>
      <c r="F135" s="26"/>
      <c r="G135" s="22"/>
      <c r="H135" s="60">
        <v>9</v>
      </c>
      <c r="I135" s="16"/>
      <c r="J135" s="16"/>
      <c r="K135" s="16"/>
      <c r="L135" s="16"/>
      <c r="M135" s="16"/>
      <c r="N135" s="60">
        <v>10</v>
      </c>
      <c r="O135" s="16"/>
      <c r="P135" s="16"/>
      <c r="Q135" s="16"/>
      <c r="R135" s="16"/>
      <c r="S135" s="16"/>
      <c r="T135" s="60">
        <f>IF(D97=TRUE,C97,11)</f>
        <v>11</v>
      </c>
      <c r="U135" s="16"/>
      <c r="V135" s="16"/>
      <c r="W135" s="16"/>
      <c r="X135" s="16"/>
      <c r="Y135" s="16"/>
      <c r="Z135" s="60">
        <v>12</v>
      </c>
      <c r="AA135" s="16"/>
      <c r="AB135" s="16"/>
      <c r="AC135" s="16"/>
      <c r="AD135" s="16"/>
      <c r="AE135" s="16"/>
      <c r="AF135" s="60">
        <v>13</v>
      </c>
      <c r="AG135" s="16"/>
      <c r="AH135" s="16"/>
      <c r="AI135" s="16"/>
      <c r="AJ135" s="16"/>
      <c r="AK135" s="16"/>
      <c r="AL135" s="60">
        <v>14</v>
      </c>
      <c r="AM135" s="16"/>
      <c r="AN135" s="16"/>
      <c r="AO135" s="16"/>
      <c r="AP135" s="16"/>
      <c r="AQ135" s="16"/>
      <c r="AR135" s="60">
        <v>15</v>
      </c>
      <c r="AS135" s="16"/>
      <c r="AT135" s="16"/>
      <c r="AU135" s="16"/>
      <c r="AV135" s="16"/>
      <c r="AW135" s="16"/>
      <c r="AX135" s="26"/>
      <c r="AY135" s="26"/>
      <c r="AZ135" s="26"/>
      <c r="BA135" s="26"/>
      <c r="BB135" s="26"/>
      <c r="BC135" s="26"/>
      <c r="BD135" s="1"/>
      <c r="BE135" s="1"/>
      <c r="BF135" s="1"/>
      <c r="BG135" s="1"/>
    </row>
    <row r="136" spans="1:59" ht="15.75" customHeight="1">
      <c r="A136" s="26"/>
      <c r="B136" s="26"/>
      <c r="C136" s="26"/>
      <c r="D136" s="26"/>
      <c r="E136" s="26"/>
      <c r="F136" s="26"/>
      <c r="G136" s="26"/>
      <c r="H136" s="60">
        <v>16</v>
      </c>
      <c r="I136" s="16"/>
      <c r="J136" s="16"/>
      <c r="K136" s="16"/>
      <c r="L136" s="16"/>
      <c r="M136" s="16"/>
      <c r="N136" s="60">
        <v>17</v>
      </c>
      <c r="O136" s="16"/>
      <c r="P136" s="16"/>
      <c r="Q136" s="16"/>
      <c r="R136" s="16"/>
      <c r="S136" s="16"/>
      <c r="T136" s="60">
        <v>18</v>
      </c>
      <c r="U136" s="16"/>
      <c r="V136" s="16"/>
      <c r="W136" s="16"/>
      <c r="X136" s="16"/>
      <c r="Y136" s="16"/>
      <c r="Z136" s="60">
        <v>19</v>
      </c>
      <c r="AA136" s="16"/>
      <c r="AB136" s="16"/>
      <c r="AC136" s="16"/>
      <c r="AD136" s="16"/>
      <c r="AE136" s="16"/>
      <c r="AF136" s="60">
        <v>20</v>
      </c>
      <c r="AG136" s="16"/>
      <c r="AH136" s="16"/>
      <c r="AI136" s="16"/>
      <c r="AJ136" s="16"/>
      <c r="AK136" s="16"/>
      <c r="AL136" s="60">
        <v>21</v>
      </c>
      <c r="AM136" s="16"/>
      <c r="AN136" s="16"/>
      <c r="AO136" s="16"/>
      <c r="AP136" s="16"/>
      <c r="AQ136" s="16"/>
      <c r="AR136" s="60">
        <v>22</v>
      </c>
      <c r="AS136" s="16"/>
      <c r="AT136" s="16"/>
      <c r="AU136" s="16"/>
      <c r="AV136" s="16"/>
      <c r="AW136" s="16"/>
      <c r="AX136" s="26"/>
      <c r="AY136" s="26"/>
      <c r="AZ136" s="26"/>
      <c r="BA136" s="26"/>
      <c r="BB136" s="26"/>
      <c r="BC136" s="26"/>
      <c r="BD136" s="1"/>
      <c r="BE136" s="1"/>
      <c r="BF136" s="1"/>
      <c r="BG136" s="1"/>
    </row>
    <row r="137" spans="1:59" ht="15.75" customHeight="1">
      <c r="A137" s="26"/>
      <c r="B137" s="26"/>
      <c r="C137" s="26"/>
      <c r="D137" s="26"/>
      <c r="E137" s="26"/>
      <c r="F137" s="26"/>
      <c r="G137" s="26"/>
      <c r="H137" s="60">
        <v>23</v>
      </c>
      <c r="I137" s="16"/>
      <c r="J137" s="16"/>
      <c r="K137" s="16"/>
      <c r="L137" s="16"/>
      <c r="M137" s="16"/>
      <c r="N137" s="60">
        <v>24</v>
      </c>
      <c r="O137" s="16"/>
      <c r="P137" s="16"/>
      <c r="Q137" s="16"/>
      <c r="R137" s="16"/>
      <c r="S137" s="16"/>
      <c r="T137" s="60">
        <v>25</v>
      </c>
      <c r="U137" s="16"/>
      <c r="V137" s="16"/>
      <c r="W137" s="16"/>
      <c r="X137" s="16"/>
      <c r="Y137" s="16"/>
      <c r="Z137" s="60">
        <f>IF(D98=TRUE,C98,26)</f>
        <v>26</v>
      </c>
      <c r="AA137" s="16"/>
      <c r="AB137" s="16"/>
      <c r="AC137" s="16"/>
      <c r="AD137" s="16"/>
      <c r="AE137" s="16"/>
      <c r="AF137" s="60">
        <f>IF(D99=TRUE,C99,27)</f>
        <v>27</v>
      </c>
      <c r="AG137" s="16"/>
      <c r="AH137" s="16"/>
      <c r="AI137" s="16"/>
      <c r="AJ137" s="16"/>
      <c r="AK137" s="16"/>
      <c r="AL137" s="60">
        <v>28</v>
      </c>
      <c r="AM137" s="16"/>
      <c r="AN137" s="16"/>
      <c r="AO137" s="16"/>
      <c r="AP137" s="16"/>
      <c r="AQ137" s="16"/>
      <c r="AR137" s="60">
        <f>IF(D100=TRUE,C100,29)</f>
        <v>29</v>
      </c>
      <c r="AS137" s="16"/>
      <c r="AT137" s="16"/>
      <c r="AU137" s="16"/>
      <c r="AV137" s="16"/>
      <c r="AW137" s="16"/>
      <c r="AX137" s="26"/>
      <c r="AY137" s="26"/>
      <c r="AZ137" s="26"/>
      <c r="BA137" s="26"/>
      <c r="BB137" s="26"/>
      <c r="BC137" s="26"/>
      <c r="BD137" s="1"/>
      <c r="BE137" s="1"/>
      <c r="BF137" s="1"/>
      <c r="BG137" s="1"/>
    </row>
    <row r="138" spans="1:59" ht="15.75" customHeight="1">
      <c r="A138" s="26"/>
      <c r="B138" s="26"/>
      <c r="C138" s="26"/>
      <c r="D138" s="26"/>
      <c r="E138" s="26"/>
      <c r="F138" s="26"/>
      <c r="G138" s="26"/>
      <c r="H138" s="60">
        <v>30</v>
      </c>
      <c r="I138" s="16"/>
      <c r="J138" s="16"/>
      <c r="K138" s="16"/>
      <c r="L138" s="16"/>
      <c r="M138" s="16"/>
      <c r="N138" s="60"/>
      <c r="O138" s="16"/>
      <c r="P138" s="16"/>
      <c r="Q138" s="16"/>
      <c r="R138" s="16"/>
      <c r="S138" s="16"/>
      <c r="T138" s="60"/>
      <c r="U138" s="16"/>
      <c r="V138" s="16"/>
      <c r="W138" s="16"/>
      <c r="X138" s="16"/>
      <c r="Y138" s="16"/>
      <c r="Z138" s="60"/>
      <c r="AA138" s="16"/>
      <c r="AB138" s="16"/>
      <c r="AC138" s="16"/>
      <c r="AD138" s="16"/>
      <c r="AE138" s="16"/>
      <c r="AF138" s="60"/>
      <c r="AG138" s="16"/>
      <c r="AH138" s="16"/>
      <c r="AI138" s="16"/>
      <c r="AJ138" s="16"/>
      <c r="AK138" s="16"/>
      <c r="AL138" s="60"/>
      <c r="AM138" s="16"/>
      <c r="AN138" s="16"/>
      <c r="AO138" s="16"/>
      <c r="AP138" s="16"/>
      <c r="AQ138" s="16"/>
      <c r="AR138" s="60"/>
      <c r="AS138" s="16"/>
      <c r="AT138" s="16"/>
      <c r="AU138" s="16"/>
      <c r="AV138" s="16"/>
      <c r="AW138" s="16"/>
      <c r="AX138" s="26"/>
      <c r="AY138" s="26"/>
      <c r="AZ138" s="26"/>
      <c r="BA138" s="26"/>
      <c r="BB138" s="26"/>
      <c r="BC138" s="26"/>
      <c r="BD138" s="1"/>
      <c r="BE138" s="1"/>
      <c r="BF138" s="1"/>
      <c r="BG138" s="1"/>
    </row>
    <row r="139" spans="1:59" ht="15.75" customHeight="1">
      <c r="A139" s="26"/>
      <c r="B139" s="26"/>
      <c r="C139" s="26"/>
      <c r="D139" s="26"/>
      <c r="E139" s="26"/>
      <c r="F139" s="26"/>
      <c r="G139" s="26"/>
      <c r="H139" s="88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1"/>
      <c r="BE139" s="1"/>
      <c r="BF139" s="1"/>
      <c r="BG139" s="1"/>
    </row>
    <row r="140" spans="1:59" ht="15.75" customHeight="1">
      <c r="A140" s="26"/>
      <c r="B140" s="26"/>
      <c r="C140" s="26"/>
      <c r="D140" s="26"/>
      <c r="E140" s="26"/>
      <c r="F140" s="26"/>
      <c r="G140" s="26"/>
      <c r="H140" s="54" t="s">
        <v>122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1"/>
      <c r="BE140" s="1"/>
      <c r="BF140" s="1"/>
      <c r="BG140" s="1"/>
    </row>
    <row r="141" spans="1:59" ht="15.75" customHeight="1">
      <c r="A141" s="26"/>
      <c r="B141" s="26"/>
      <c r="C141" s="26"/>
      <c r="D141" s="26"/>
      <c r="E141" s="26"/>
      <c r="F141" s="26"/>
      <c r="G141" s="26"/>
      <c r="H141" s="71"/>
      <c r="I141" s="72" t="s">
        <v>39</v>
      </c>
      <c r="J141" s="73"/>
      <c r="K141" s="73"/>
      <c r="L141" s="73"/>
      <c r="M141" s="74"/>
      <c r="N141" s="72" t="s">
        <v>40</v>
      </c>
      <c r="O141" s="73"/>
      <c r="P141" s="73"/>
      <c r="Q141" s="73"/>
      <c r="R141" s="73"/>
      <c r="S141" s="74"/>
      <c r="T141" s="72" t="s">
        <v>41</v>
      </c>
      <c r="U141" s="73"/>
      <c r="V141" s="73"/>
      <c r="W141" s="73"/>
      <c r="X141" s="73"/>
      <c r="Y141" s="74"/>
      <c r="Z141" s="56" t="s">
        <v>42</v>
      </c>
      <c r="AA141" s="57"/>
      <c r="AB141" s="57"/>
      <c r="AC141" s="57"/>
      <c r="AD141" s="57"/>
      <c r="AE141" s="58"/>
      <c r="AF141" s="56" t="s">
        <v>43</v>
      </c>
      <c r="AG141" s="57"/>
      <c r="AH141" s="57"/>
      <c r="AI141" s="57"/>
      <c r="AJ141" s="57"/>
      <c r="AK141" s="58"/>
      <c r="AL141" s="56" t="s">
        <v>44</v>
      </c>
      <c r="AM141" s="57"/>
      <c r="AN141" s="57"/>
      <c r="AO141" s="57"/>
      <c r="AP141" s="57"/>
      <c r="AQ141" s="58"/>
      <c r="AR141" s="56" t="s">
        <v>45</v>
      </c>
      <c r="AS141" s="57"/>
      <c r="AT141" s="57"/>
      <c r="AU141" s="57"/>
      <c r="AV141" s="57"/>
      <c r="AW141" s="58"/>
      <c r="AX141" s="26"/>
      <c r="AY141" s="26"/>
      <c r="AZ141" s="26"/>
      <c r="BA141" s="26"/>
      <c r="BB141" s="26"/>
      <c r="BC141" s="26"/>
      <c r="BD141" s="1"/>
      <c r="BE141" s="1"/>
      <c r="BF141" s="1"/>
      <c r="BG141" s="1"/>
    </row>
    <row r="142" spans="1:59" ht="15.75" customHeight="1">
      <c r="A142" s="26"/>
      <c r="B142" s="26"/>
      <c r="C142" s="26"/>
      <c r="D142" s="26"/>
      <c r="E142" s="26"/>
      <c r="F142" s="26"/>
      <c r="G142" s="26"/>
      <c r="H142" s="60" t="s">
        <v>57</v>
      </c>
      <c r="I142" s="65" t="s">
        <v>58</v>
      </c>
      <c r="J142" s="66"/>
      <c r="K142" s="66"/>
      <c r="L142" s="66"/>
      <c r="M142" s="67"/>
      <c r="N142" s="65" t="s">
        <v>58</v>
      </c>
      <c r="O142" s="66"/>
      <c r="P142" s="66"/>
      <c r="Q142" s="66"/>
      <c r="R142" s="66"/>
      <c r="S142" s="67"/>
      <c r="T142" s="65" t="s">
        <v>58</v>
      </c>
      <c r="U142" s="66"/>
      <c r="V142" s="66"/>
      <c r="W142" s="66"/>
      <c r="X142" s="66"/>
      <c r="Y142" s="67"/>
      <c r="Z142" s="78" t="s">
        <v>58</v>
      </c>
      <c r="AA142" s="79"/>
      <c r="AB142" s="79"/>
      <c r="AC142" s="79"/>
      <c r="AD142" s="79"/>
      <c r="AE142" s="80"/>
      <c r="AF142" s="78" t="s">
        <v>58</v>
      </c>
      <c r="AG142" s="79"/>
      <c r="AH142" s="79"/>
      <c r="AI142" s="79"/>
      <c r="AJ142" s="79"/>
      <c r="AK142" s="80"/>
      <c r="AL142" s="78" t="s">
        <v>58</v>
      </c>
      <c r="AM142" s="79"/>
      <c r="AN142" s="79"/>
      <c r="AO142" s="79"/>
      <c r="AP142" s="79"/>
      <c r="AQ142" s="80"/>
      <c r="AR142" s="78" t="s">
        <v>58</v>
      </c>
      <c r="AS142" s="79"/>
      <c r="AT142" s="79"/>
      <c r="AU142" s="79"/>
      <c r="AV142" s="79"/>
      <c r="AW142" s="80"/>
      <c r="AX142" s="26"/>
      <c r="AY142" s="26"/>
      <c r="AZ142" s="26"/>
      <c r="BA142" s="26"/>
      <c r="BB142" s="26"/>
      <c r="BC142" s="26"/>
      <c r="BD142" s="1"/>
      <c r="BE142" s="1"/>
      <c r="BF142" s="1"/>
      <c r="BG142" s="1"/>
    </row>
    <row r="143" spans="1:59" ht="15.75" customHeight="1">
      <c r="A143" s="26"/>
      <c r="B143" s="26"/>
      <c r="C143" s="26"/>
      <c r="D143" s="26"/>
      <c r="E143" s="26"/>
      <c r="F143" s="26"/>
      <c r="G143" s="26"/>
      <c r="H143" s="60"/>
      <c r="I143" s="61">
        <f>I21</f>
        <v>0</v>
      </c>
      <c r="J143" s="61">
        <f>I22</f>
        <v>0</v>
      </c>
      <c r="K143" s="61">
        <f>I23</f>
        <v>0</v>
      </c>
      <c r="L143" s="61">
        <f>I24</f>
        <v>0</v>
      </c>
      <c r="M143" s="61">
        <f>I25</f>
        <v>0</v>
      </c>
      <c r="N143" s="61"/>
      <c r="O143" s="82">
        <f>I21</f>
        <v>0</v>
      </c>
      <c r="P143" s="61">
        <f>I22</f>
        <v>0</v>
      </c>
      <c r="Q143" s="61">
        <f>I23</f>
        <v>0</v>
      </c>
      <c r="R143" s="61">
        <f>I24</f>
        <v>0</v>
      </c>
      <c r="S143" s="61">
        <f>I25</f>
        <v>0</v>
      </c>
      <c r="T143" s="61"/>
      <c r="U143" s="82">
        <f>I21</f>
        <v>0</v>
      </c>
      <c r="V143" s="61">
        <f>I22</f>
        <v>0</v>
      </c>
      <c r="W143" s="61">
        <f>I23</f>
        <v>0</v>
      </c>
      <c r="X143" s="61">
        <f>I24</f>
        <v>0</v>
      </c>
      <c r="Y143" s="61">
        <f>I25</f>
        <v>0</v>
      </c>
      <c r="Z143" s="61"/>
      <c r="AA143" s="82">
        <f>I21</f>
        <v>0</v>
      </c>
      <c r="AB143" s="61">
        <f>I22</f>
        <v>0</v>
      </c>
      <c r="AC143" s="61">
        <f>I23</f>
        <v>0</v>
      </c>
      <c r="AD143" s="61">
        <f>I24</f>
        <v>0</v>
      </c>
      <c r="AE143" s="61">
        <f>I25</f>
        <v>0</v>
      </c>
      <c r="AF143" s="61"/>
      <c r="AG143" s="82">
        <f>I21</f>
        <v>0</v>
      </c>
      <c r="AH143" s="61">
        <f>I22</f>
        <v>0</v>
      </c>
      <c r="AI143" s="61">
        <f>I23</f>
        <v>0</v>
      </c>
      <c r="AJ143" s="61">
        <f>I24</f>
        <v>0</v>
      </c>
      <c r="AK143" s="61">
        <f>I25</f>
        <v>0</v>
      </c>
      <c r="AL143" s="61"/>
      <c r="AM143" s="82">
        <f>I21</f>
        <v>0</v>
      </c>
      <c r="AN143" s="61">
        <f>I22</f>
        <v>0</v>
      </c>
      <c r="AO143" s="61">
        <f>I23</f>
        <v>0</v>
      </c>
      <c r="AP143" s="61">
        <f>I24</f>
        <v>0</v>
      </c>
      <c r="AQ143" s="61">
        <f>I25</f>
        <v>0</v>
      </c>
      <c r="AR143" s="61"/>
      <c r="AS143" s="82">
        <f>I21</f>
        <v>0</v>
      </c>
      <c r="AT143" s="61">
        <f>I22</f>
        <v>0</v>
      </c>
      <c r="AU143" s="61">
        <f>I23</f>
        <v>0</v>
      </c>
      <c r="AV143" s="61">
        <f>I24</f>
        <v>0</v>
      </c>
      <c r="AW143" s="61">
        <f>I25</f>
        <v>0</v>
      </c>
      <c r="AX143" s="26"/>
      <c r="AY143" s="26"/>
      <c r="AZ143" s="26"/>
      <c r="BA143" s="26"/>
      <c r="BB143" s="26"/>
      <c r="BC143" s="26"/>
      <c r="BD143" s="1"/>
      <c r="BE143" s="1"/>
      <c r="BF143" s="1"/>
      <c r="BG143" s="1"/>
    </row>
    <row r="144" spans="1:59" ht="15.75" customHeight="1">
      <c r="A144" s="26"/>
      <c r="B144" s="26"/>
      <c r="C144" s="26"/>
      <c r="D144" s="26"/>
      <c r="E144" s="26"/>
      <c r="F144" s="26"/>
      <c r="G144" s="26"/>
      <c r="H144" s="60"/>
      <c r="I144" s="16"/>
      <c r="J144" s="16"/>
      <c r="K144" s="16"/>
      <c r="L144" s="16"/>
      <c r="M144" s="16"/>
      <c r="N144" s="60">
        <v>1</v>
      </c>
      <c r="O144" s="16"/>
      <c r="P144" s="16"/>
      <c r="Q144" s="16"/>
      <c r="R144" s="16"/>
      <c r="S144" s="16"/>
      <c r="T144" s="60">
        <v>2</v>
      </c>
      <c r="U144" s="16"/>
      <c r="V144" s="16"/>
      <c r="W144" s="16"/>
      <c r="X144" s="16"/>
      <c r="Y144" s="16"/>
      <c r="Z144" s="60">
        <v>3</v>
      </c>
      <c r="AA144" s="16"/>
      <c r="AB144" s="16"/>
      <c r="AC144" s="16"/>
      <c r="AD144" s="16"/>
      <c r="AE144" s="16"/>
      <c r="AF144" s="60">
        <v>4</v>
      </c>
      <c r="AG144" s="16"/>
      <c r="AH144" s="16"/>
      <c r="AI144" s="16"/>
      <c r="AJ144" s="16"/>
      <c r="AK144" s="16"/>
      <c r="AL144" s="60">
        <v>5</v>
      </c>
      <c r="AM144" s="16"/>
      <c r="AN144" s="16"/>
      <c r="AO144" s="16"/>
      <c r="AP144" s="16"/>
      <c r="AQ144" s="16"/>
      <c r="AR144" s="60">
        <v>6</v>
      </c>
      <c r="AS144" s="16"/>
      <c r="AT144" s="16"/>
      <c r="AU144" s="16"/>
      <c r="AV144" s="16"/>
      <c r="AW144" s="16"/>
      <c r="AX144" s="26"/>
      <c r="AY144" s="26"/>
      <c r="AZ144" s="26"/>
      <c r="BA144" s="26"/>
      <c r="BB144" s="26"/>
      <c r="BC144" s="26"/>
      <c r="BD144" s="1"/>
      <c r="BE144" s="1"/>
      <c r="BF144" s="1"/>
      <c r="BG144" s="1"/>
    </row>
    <row r="145" spans="1:59" ht="15.75" customHeight="1">
      <c r="A145" s="26"/>
      <c r="B145" s="26"/>
      <c r="C145" s="26"/>
      <c r="D145" s="26"/>
      <c r="E145" s="26"/>
      <c r="F145" s="26"/>
      <c r="G145" s="26"/>
      <c r="H145" s="60">
        <v>7</v>
      </c>
      <c r="I145" s="16"/>
      <c r="J145" s="16"/>
      <c r="K145" s="16"/>
      <c r="L145" s="16"/>
      <c r="M145" s="16"/>
      <c r="N145" s="60">
        <v>8</v>
      </c>
      <c r="O145" s="16"/>
      <c r="P145" s="16"/>
      <c r="Q145" s="16"/>
      <c r="R145" s="16"/>
      <c r="S145" s="16"/>
      <c r="T145" s="60">
        <v>9</v>
      </c>
      <c r="U145" s="16"/>
      <c r="V145" s="16"/>
      <c r="W145" s="16"/>
      <c r="X145" s="16"/>
      <c r="Y145" s="16"/>
      <c r="Z145" s="60">
        <f>IF(D101=TRUE,C101,10)</f>
        <v>10</v>
      </c>
      <c r="AA145" s="16"/>
      <c r="AB145" s="16"/>
      <c r="AC145" s="16"/>
      <c r="AD145" s="16"/>
      <c r="AE145" s="16"/>
      <c r="AF145" s="60">
        <v>11</v>
      </c>
      <c r="AG145" s="16"/>
      <c r="AH145" s="16"/>
      <c r="AI145" s="16"/>
      <c r="AJ145" s="16"/>
      <c r="AK145" s="16"/>
      <c r="AL145" s="60">
        <v>12</v>
      </c>
      <c r="AM145" s="16"/>
      <c r="AN145" s="16"/>
      <c r="AO145" s="16"/>
      <c r="AP145" s="16"/>
      <c r="AQ145" s="16"/>
      <c r="AR145" s="60">
        <v>13</v>
      </c>
      <c r="AS145" s="16"/>
      <c r="AT145" s="16"/>
      <c r="AU145" s="16"/>
      <c r="AV145" s="16"/>
      <c r="AW145" s="16"/>
      <c r="AX145" s="26"/>
      <c r="AY145" s="26"/>
      <c r="AZ145" s="26"/>
      <c r="BA145" s="26"/>
      <c r="BB145" s="26"/>
      <c r="BC145" s="26"/>
      <c r="BD145" s="1"/>
      <c r="BE145" s="1"/>
      <c r="BF145" s="1"/>
      <c r="BG145" s="1"/>
    </row>
    <row r="146" spans="1:59" ht="15.75" customHeight="1">
      <c r="A146" s="26"/>
      <c r="B146" s="26"/>
      <c r="C146" s="26"/>
      <c r="D146" s="26"/>
      <c r="E146" s="26"/>
      <c r="F146" s="26"/>
      <c r="G146" s="26"/>
      <c r="H146" s="60">
        <v>14</v>
      </c>
      <c r="I146" s="16"/>
      <c r="J146" s="16"/>
      <c r="K146" s="16"/>
      <c r="L146" s="16"/>
      <c r="M146" s="16"/>
      <c r="N146" s="60">
        <v>15</v>
      </c>
      <c r="O146" s="16"/>
      <c r="P146" s="16"/>
      <c r="Q146" s="16"/>
      <c r="R146" s="16"/>
      <c r="S146" s="16"/>
      <c r="T146" s="60">
        <v>16</v>
      </c>
      <c r="U146" s="16"/>
      <c r="V146" s="16"/>
      <c r="W146" s="16"/>
      <c r="X146" s="16"/>
      <c r="Y146" s="16"/>
      <c r="Z146" s="60">
        <v>17</v>
      </c>
      <c r="AA146" s="16"/>
      <c r="AB146" s="16"/>
      <c r="AC146" s="16"/>
      <c r="AD146" s="16"/>
      <c r="AE146" s="16"/>
      <c r="AF146" s="60">
        <v>18</v>
      </c>
      <c r="AG146" s="16"/>
      <c r="AH146" s="16"/>
      <c r="AI146" s="16"/>
      <c r="AJ146" s="16"/>
      <c r="AK146" s="16"/>
      <c r="AL146" s="60">
        <v>19</v>
      </c>
      <c r="AM146" s="16"/>
      <c r="AN146" s="16"/>
      <c r="AO146" s="16"/>
      <c r="AP146" s="16"/>
      <c r="AQ146" s="16"/>
      <c r="AR146" s="60">
        <v>20</v>
      </c>
      <c r="AS146" s="16"/>
      <c r="AT146" s="16"/>
      <c r="AU146" s="16"/>
      <c r="AV146" s="16"/>
      <c r="AW146" s="16"/>
      <c r="AX146" s="26"/>
      <c r="AY146" s="26"/>
      <c r="AZ146" s="26"/>
      <c r="BA146" s="26"/>
      <c r="BB146" s="26"/>
      <c r="BC146" s="26"/>
      <c r="BD146" s="1"/>
      <c r="BE146" s="1"/>
      <c r="BF146" s="1"/>
      <c r="BG146" s="1"/>
    </row>
    <row r="147" spans="1:59" ht="15.75" customHeight="1">
      <c r="A147" s="26"/>
      <c r="B147" s="26"/>
      <c r="C147" s="26"/>
      <c r="D147" s="26"/>
      <c r="E147" s="26"/>
      <c r="F147" s="26"/>
      <c r="G147" s="26"/>
      <c r="H147" s="60">
        <v>21</v>
      </c>
      <c r="I147" s="16"/>
      <c r="J147" s="16"/>
      <c r="K147" s="16"/>
      <c r="L147" s="16"/>
      <c r="M147" s="16"/>
      <c r="N147" s="60">
        <v>22</v>
      </c>
      <c r="O147" s="16"/>
      <c r="P147" s="16"/>
      <c r="Q147" s="16"/>
      <c r="R147" s="16"/>
      <c r="S147" s="16"/>
      <c r="T147" s="60">
        <v>23</v>
      </c>
      <c r="U147" s="16"/>
      <c r="V147" s="16"/>
      <c r="W147" s="16"/>
      <c r="X147" s="16"/>
      <c r="Y147" s="16"/>
      <c r="Z147" s="60">
        <f>IF(D102=TRUE,C102,24)</f>
        <v>24</v>
      </c>
      <c r="AA147" s="16"/>
      <c r="AB147" s="16"/>
      <c r="AC147" s="16"/>
      <c r="AD147" s="16"/>
      <c r="AE147" s="16"/>
      <c r="AF147" s="60">
        <f>IF(D103=TRUE,C103,25)</f>
        <v>25</v>
      </c>
      <c r="AG147" s="16"/>
      <c r="AH147" s="16"/>
      <c r="AI147" s="16"/>
      <c r="AJ147" s="16"/>
      <c r="AK147" s="16"/>
      <c r="AL147" s="60">
        <f>IF(D104=TRUE,C104,26)</f>
        <v>26</v>
      </c>
      <c r="AM147" s="16"/>
      <c r="AN147" s="16"/>
      <c r="AO147" s="16"/>
      <c r="AP147" s="16"/>
      <c r="AQ147" s="16"/>
      <c r="AR147" s="60">
        <v>27</v>
      </c>
      <c r="AS147" s="16"/>
      <c r="AT147" s="16"/>
      <c r="AU147" s="16"/>
      <c r="AV147" s="16"/>
      <c r="AW147" s="16"/>
      <c r="AX147" s="26"/>
      <c r="AY147" s="26"/>
      <c r="AZ147" s="26"/>
      <c r="BA147" s="26"/>
      <c r="BB147" s="26"/>
      <c r="BC147" s="26"/>
      <c r="BD147" s="1"/>
      <c r="BE147" s="1"/>
      <c r="BF147" s="1"/>
      <c r="BG147" s="1"/>
    </row>
    <row r="148" spans="1:59" ht="15.75" customHeight="1">
      <c r="A148" s="26"/>
      <c r="B148" s="26"/>
      <c r="C148" s="26"/>
      <c r="D148" s="26"/>
      <c r="E148" s="26"/>
      <c r="F148" s="26"/>
      <c r="G148" s="26"/>
      <c r="H148" s="60">
        <v>28</v>
      </c>
      <c r="I148" s="16"/>
      <c r="J148" s="16"/>
      <c r="K148" s="16"/>
      <c r="L148" s="16"/>
      <c r="M148" s="16"/>
      <c r="N148" s="60">
        <v>29</v>
      </c>
      <c r="O148" s="16"/>
      <c r="P148" s="16"/>
      <c r="Q148" s="16"/>
      <c r="R148" s="16"/>
      <c r="S148" s="16"/>
      <c r="T148" s="60">
        <v>30</v>
      </c>
      <c r="U148" s="16"/>
      <c r="V148" s="16"/>
      <c r="W148" s="16"/>
      <c r="X148" s="16"/>
      <c r="Y148" s="16"/>
      <c r="Z148" s="60">
        <f>IF(D105=TRUE,C105,31)</f>
        <v>31</v>
      </c>
      <c r="AA148" s="16"/>
      <c r="AB148" s="16"/>
      <c r="AC148" s="16"/>
      <c r="AD148" s="16"/>
      <c r="AE148" s="16"/>
      <c r="AF148" s="60"/>
      <c r="AG148" s="16"/>
      <c r="AH148" s="16"/>
      <c r="AI148" s="16"/>
      <c r="AJ148" s="16"/>
      <c r="AK148" s="16"/>
      <c r="AL148" s="60"/>
      <c r="AM148" s="16"/>
      <c r="AN148" s="16"/>
      <c r="AO148" s="16"/>
      <c r="AP148" s="16"/>
      <c r="AQ148" s="16"/>
      <c r="AR148" s="60"/>
      <c r="AS148" s="16"/>
      <c r="AT148" s="16"/>
      <c r="AU148" s="16"/>
      <c r="AV148" s="16"/>
      <c r="AW148" s="16"/>
      <c r="AX148" s="26"/>
      <c r="AY148" s="26"/>
      <c r="AZ148" s="26"/>
      <c r="BA148" s="26"/>
      <c r="BB148" s="26"/>
      <c r="BC148" s="26"/>
      <c r="BD148" s="1"/>
      <c r="BE148" s="1"/>
      <c r="BF148" s="1"/>
      <c r="BG148" s="1"/>
    </row>
    <row r="149" spans="1:59" ht="15.75" customHeight="1">
      <c r="A149" s="26"/>
      <c r="B149" s="26"/>
      <c r="C149" s="26"/>
      <c r="D149" s="26"/>
      <c r="E149" s="26"/>
      <c r="F149" s="26"/>
      <c r="G149" s="26"/>
      <c r="H149" s="62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1"/>
      <c r="BE149" s="1"/>
      <c r="BF149" s="1"/>
      <c r="BG149" s="1"/>
    </row>
    <row r="150" spans="1:59" ht="15.75" customHeight="1">
      <c r="A150" s="26"/>
      <c r="B150" s="26"/>
      <c r="C150" s="26"/>
      <c r="D150" s="26"/>
      <c r="E150" s="26"/>
      <c r="F150" s="26"/>
      <c r="G150" s="26"/>
      <c r="H150" s="62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1"/>
      <c r="BE150" s="1"/>
      <c r="BF150" s="1"/>
      <c r="BG150" s="1"/>
    </row>
    <row r="151" spans="1:59" ht="15.75" customHeight="1">
      <c r="A151" s="26"/>
      <c r="B151" s="26"/>
      <c r="C151" s="26"/>
      <c r="D151" s="26"/>
      <c r="E151" s="26"/>
      <c r="F151" s="26"/>
      <c r="G151" s="26"/>
      <c r="H151" s="62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1"/>
      <c r="BE151" s="1"/>
      <c r="BF151" s="1"/>
      <c r="BG151" s="1"/>
    </row>
    <row r="152" spans="1:59" ht="15.75" customHeight="1">
      <c r="A152" s="26"/>
      <c r="B152" s="26"/>
      <c r="C152" s="26"/>
      <c r="D152" s="26"/>
      <c r="E152" s="26"/>
      <c r="F152" s="26"/>
      <c r="G152" s="26"/>
      <c r="H152" s="62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1"/>
      <c r="BE152" s="1"/>
      <c r="BF152" s="1"/>
      <c r="BG152" s="1"/>
    </row>
    <row r="153" spans="1:59" ht="15.75" customHeight="1">
      <c r="A153" s="26"/>
      <c r="B153" s="26"/>
      <c r="C153" s="26"/>
      <c r="D153" s="26"/>
      <c r="E153" s="26"/>
      <c r="F153" s="26"/>
      <c r="G153" s="26"/>
      <c r="H153" s="69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1"/>
      <c r="BE153" s="1"/>
      <c r="BF153" s="1"/>
      <c r="BG153" s="1"/>
    </row>
    <row r="154" spans="1:59" ht="15.75" customHeight="1">
      <c r="A154" s="26"/>
      <c r="B154" s="26"/>
      <c r="C154" s="26"/>
      <c r="D154" s="26"/>
      <c r="E154" s="26"/>
      <c r="F154" s="26"/>
      <c r="G154" s="26"/>
      <c r="H154" s="62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1"/>
      <c r="BE154" s="1"/>
      <c r="BF154" s="1"/>
      <c r="BG154" s="1"/>
    </row>
    <row r="155" spans="1:59" ht="15.75" customHeight="1">
      <c r="A155" s="26"/>
      <c r="B155" s="26"/>
      <c r="C155" s="26"/>
      <c r="D155" s="26"/>
      <c r="E155" s="26"/>
      <c r="F155" s="26"/>
      <c r="G155" s="26"/>
      <c r="H155" s="69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1"/>
      <c r="BE155" s="1"/>
      <c r="BF155" s="1"/>
      <c r="BG155" s="1"/>
    </row>
    <row r="156" spans="1:59" ht="15.75" customHeight="1">
      <c r="A156" s="26"/>
      <c r="B156" s="26"/>
      <c r="C156" s="26"/>
      <c r="D156" s="26"/>
      <c r="E156" s="26"/>
      <c r="F156" s="26"/>
      <c r="G156" s="26"/>
      <c r="H156" s="62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1"/>
      <c r="BE156" s="1"/>
      <c r="BF156" s="1"/>
      <c r="BG156" s="1"/>
    </row>
    <row r="157" spans="1:59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1"/>
      <c r="BE157" s="1"/>
      <c r="BF157" s="1"/>
      <c r="BG157" s="1"/>
    </row>
    <row r="158" spans="1:59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1"/>
      <c r="BE158" s="1"/>
      <c r="BF158" s="1"/>
      <c r="BG158" s="1"/>
    </row>
    <row r="159" spans="1:59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1"/>
      <c r="BE159" s="1"/>
      <c r="BF159" s="1"/>
      <c r="BG159" s="1"/>
    </row>
    <row r="160" spans="1:59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1"/>
      <c r="BE160" s="1"/>
      <c r="BF160" s="1"/>
      <c r="BG160" s="1"/>
    </row>
    <row r="161" spans="1:59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1"/>
      <c r="BE161" s="1"/>
      <c r="BF161" s="1"/>
      <c r="BG161" s="1"/>
    </row>
    <row r="162" spans="1:59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1"/>
      <c r="BE162" s="1"/>
      <c r="BF162" s="1"/>
      <c r="BG162" s="1"/>
    </row>
    <row r="163" spans="1:59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1"/>
      <c r="BE163" s="1"/>
      <c r="BF163" s="1"/>
      <c r="BG163" s="1"/>
    </row>
    <row r="164" spans="1:59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1"/>
      <c r="BE164" s="1"/>
      <c r="BF164" s="1"/>
      <c r="BG164" s="1"/>
    </row>
    <row r="165" spans="1:59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1"/>
      <c r="BE165" s="1"/>
      <c r="BF165" s="1"/>
      <c r="BG165" s="1"/>
    </row>
    <row r="166" spans="1:59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1"/>
      <c r="BE166" s="1"/>
      <c r="BF166" s="1"/>
      <c r="BG166" s="1"/>
    </row>
    <row r="167" spans="1:59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1"/>
      <c r="BE167" s="1"/>
      <c r="BF167" s="1"/>
      <c r="BG167" s="1"/>
    </row>
    <row r="168" spans="1:59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1"/>
      <c r="BE168" s="1"/>
      <c r="BF168" s="1"/>
      <c r="BG168" s="1"/>
    </row>
    <row r="169" spans="1:59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1"/>
      <c r="BE169" s="1"/>
      <c r="BF169" s="1"/>
      <c r="BG169" s="1"/>
    </row>
    <row r="170" spans="1:59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1"/>
      <c r="BE170" s="1"/>
      <c r="BF170" s="1"/>
      <c r="BG170" s="1"/>
    </row>
    <row r="171" spans="1:59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1"/>
      <c r="BE171" s="1"/>
      <c r="BF171" s="1"/>
      <c r="BG171" s="1"/>
    </row>
    <row r="172" spans="1:59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1"/>
      <c r="BE172" s="1"/>
      <c r="BF172" s="1"/>
      <c r="BG172" s="1"/>
    </row>
    <row r="173" spans="1:59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1"/>
      <c r="BE173" s="1"/>
      <c r="BF173" s="1"/>
      <c r="BG173" s="1"/>
    </row>
    <row r="174" spans="1:59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1"/>
      <c r="BE174" s="1"/>
      <c r="BF174" s="1"/>
      <c r="BG174" s="1"/>
    </row>
    <row r="175" spans="1:59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1"/>
      <c r="BE175" s="1"/>
      <c r="BF175" s="1"/>
      <c r="BG175" s="1"/>
    </row>
    <row r="176" spans="1:59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1"/>
      <c r="BE176" s="1"/>
      <c r="BF176" s="1"/>
      <c r="BG176" s="1"/>
    </row>
    <row r="177" spans="1:59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1"/>
      <c r="BE177" s="1"/>
      <c r="BF177" s="1"/>
      <c r="BG177" s="1"/>
    </row>
    <row r="178" spans="1:59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1"/>
      <c r="BE178" s="1"/>
      <c r="BF178" s="1"/>
      <c r="BG178" s="1"/>
    </row>
    <row r="179" spans="1:59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1"/>
      <c r="BE179" s="1"/>
      <c r="BF179" s="1"/>
      <c r="BG179" s="1"/>
    </row>
    <row r="180" spans="1:59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1"/>
      <c r="BE180" s="1"/>
      <c r="BF180" s="1"/>
      <c r="BG180" s="1"/>
    </row>
    <row r="181" spans="1:59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1"/>
      <c r="BE181" s="1"/>
      <c r="BF181" s="1"/>
      <c r="BG181" s="1"/>
    </row>
    <row r="182" spans="1:59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1"/>
      <c r="BE182" s="1"/>
      <c r="BF182" s="1"/>
      <c r="BG182" s="1"/>
    </row>
    <row r="183" spans="1:59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1"/>
      <c r="BE183" s="1"/>
      <c r="BF183" s="1"/>
      <c r="BG183" s="1"/>
    </row>
    <row r="184" spans="1:59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1"/>
      <c r="BE184" s="1"/>
      <c r="BF184" s="1"/>
      <c r="BG184" s="1"/>
    </row>
    <row r="185" spans="1:59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1"/>
      <c r="BE185" s="1"/>
      <c r="BF185" s="1"/>
      <c r="BG185" s="1"/>
    </row>
    <row r="186" spans="1:59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1"/>
      <c r="BE186" s="1"/>
      <c r="BF186" s="1"/>
      <c r="BG186" s="1"/>
    </row>
    <row r="187" spans="1:59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1"/>
      <c r="BE187" s="1"/>
      <c r="BF187" s="1"/>
      <c r="BG187" s="1"/>
    </row>
    <row r="188" spans="1:59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1"/>
      <c r="BE188" s="1"/>
      <c r="BF188" s="1"/>
      <c r="BG188" s="1"/>
    </row>
    <row r="189" spans="1:59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1"/>
      <c r="BE189" s="1"/>
      <c r="BF189" s="1"/>
      <c r="BG189" s="1"/>
    </row>
    <row r="190" spans="1:59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1"/>
      <c r="BE190" s="1"/>
      <c r="BF190" s="1"/>
      <c r="BG190" s="1"/>
    </row>
    <row r="191" spans="1:59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1"/>
      <c r="BE191" s="1"/>
      <c r="BF191" s="1"/>
      <c r="BG191" s="1"/>
    </row>
    <row r="192" spans="1:59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1"/>
      <c r="BE192" s="1"/>
      <c r="BF192" s="1"/>
      <c r="BG192" s="1"/>
    </row>
    <row r="193" spans="1:59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1"/>
      <c r="BE193" s="1"/>
      <c r="BF193" s="1"/>
      <c r="BG193" s="1"/>
    </row>
    <row r="194" spans="1:59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1"/>
      <c r="BE194" s="1"/>
      <c r="BF194" s="1"/>
      <c r="BG194" s="1"/>
    </row>
    <row r="195" spans="1:59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1"/>
      <c r="BE195" s="1"/>
      <c r="BF195" s="1"/>
      <c r="BG195" s="1"/>
    </row>
    <row r="196" spans="1:59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1"/>
      <c r="BE196" s="1"/>
      <c r="BF196" s="1"/>
      <c r="BG196" s="1"/>
    </row>
    <row r="197" spans="1:59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1"/>
      <c r="BE197" s="1"/>
      <c r="BF197" s="1"/>
      <c r="BG197" s="1"/>
    </row>
    <row r="198" spans="1:59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1"/>
      <c r="BE198" s="1"/>
      <c r="BF198" s="1"/>
      <c r="BG198" s="1"/>
    </row>
    <row r="199" spans="1:59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1"/>
      <c r="BE199" s="1"/>
      <c r="BF199" s="1"/>
      <c r="BG199" s="1"/>
    </row>
    <row r="200" spans="1:59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1"/>
      <c r="BE200" s="1"/>
      <c r="BF200" s="1"/>
      <c r="BG200" s="1"/>
    </row>
    <row r="201" spans="1:59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1"/>
      <c r="BE201" s="1"/>
      <c r="BF201" s="1"/>
      <c r="BG201" s="1"/>
    </row>
    <row r="202" spans="1:59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1"/>
      <c r="BE202" s="1"/>
      <c r="BF202" s="1"/>
      <c r="BG202" s="1"/>
    </row>
    <row r="203" spans="1:59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1"/>
      <c r="BE203" s="1"/>
      <c r="BF203" s="1"/>
      <c r="BG203" s="1"/>
    </row>
    <row r="204" spans="1:59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1"/>
      <c r="BE204" s="1"/>
      <c r="BF204" s="1"/>
      <c r="BG204" s="1"/>
    </row>
    <row r="205" spans="1:59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1"/>
      <c r="BE205" s="1"/>
      <c r="BF205" s="1"/>
      <c r="BG205" s="1"/>
    </row>
    <row r="206" spans="1:59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1"/>
      <c r="BE206" s="1"/>
      <c r="BF206" s="1"/>
      <c r="BG206" s="1"/>
    </row>
    <row r="207" spans="1:59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1"/>
      <c r="BE207" s="1"/>
      <c r="BF207" s="1"/>
      <c r="BG207" s="1"/>
    </row>
    <row r="208" spans="1:59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1"/>
      <c r="BE208" s="1"/>
      <c r="BF208" s="1"/>
      <c r="BG208" s="1"/>
    </row>
    <row r="209" spans="1:59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1"/>
      <c r="BE209" s="1"/>
      <c r="BF209" s="1"/>
      <c r="BG209" s="1"/>
    </row>
    <row r="210" spans="1:59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1"/>
      <c r="BE210" s="1"/>
      <c r="BF210" s="1"/>
      <c r="BG210" s="1"/>
    </row>
    <row r="211" spans="1:59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1"/>
      <c r="BE211" s="1"/>
      <c r="BF211" s="1"/>
      <c r="BG211" s="1"/>
    </row>
    <row r="212" spans="1:59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1"/>
      <c r="BE212" s="1"/>
      <c r="BF212" s="1"/>
      <c r="BG212" s="1"/>
    </row>
    <row r="213" spans="1:59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1"/>
      <c r="BE213" s="1"/>
      <c r="BF213" s="1"/>
      <c r="BG213" s="1"/>
    </row>
    <row r="214" spans="1:59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1"/>
      <c r="BE214" s="1"/>
      <c r="BF214" s="1"/>
      <c r="BG214" s="1"/>
    </row>
    <row r="215" spans="1:59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1"/>
      <c r="BE215" s="1"/>
      <c r="BF215" s="1"/>
      <c r="BG215" s="1"/>
    </row>
    <row r="216" spans="1:59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1"/>
      <c r="BE216" s="1"/>
      <c r="BF216" s="1"/>
      <c r="BG216" s="1"/>
    </row>
    <row r="217" spans="1:59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1"/>
      <c r="BE217" s="1"/>
      <c r="BF217" s="1"/>
      <c r="BG217" s="1"/>
    </row>
    <row r="218" spans="1:59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1"/>
      <c r="BE218" s="1"/>
      <c r="BF218" s="1"/>
      <c r="BG218" s="1"/>
    </row>
    <row r="219" spans="1:59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1"/>
      <c r="BE219" s="1"/>
      <c r="BF219" s="1"/>
      <c r="BG219" s="1"/>
    </row>
    <row r="220" spans="1:59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1"/>
      <c r="BE220" s="1"/>
      <c r="BF220" s="1"/>
      <c r="BG220" s="1"/>
    </row>
    <row r="221" spans="1:59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1"/>
      <c r="BE221" s="1"/>
      <c r="BF221" s="1"/>
      <c r="BG221" s="1"/>
    </row>
    <row r="222" spans="1:59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1"/>
      <c r="BE222" s="1"/>
      <c r="BF222" s="1"/>
      <c r="BG222" s="1"/>
    </row>
    <row r="223" spans="1:59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1"/>
      <c r="BE223" s="1"/>
      <c r="BF223" s="1"/>
      <c r="BG223" s="1"/>
    </row>
    <row r="224" spans="1:59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1"/>
      <c r="BE224" s="1"/>
      <c r="BF224" s="1"/>
      <c r="BG224" s="1"/>
    </row>
    <row r="225" spans="1:59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1"/>
      <c r="BE225" s="1"/>
      <c r="BF225" s="1"/>
      <c r="BG225" s="1"/>
    </row>
    <row r="226" spans="1:59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1"/>
      <c r="BE226" s="1"/>
      <c r="BF226" s="1"/>
      <c r="BG226" s="1"/>
    </row>
    <row r="227" spans="1:59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1"/>
      <c r="BE227" s="1"/>
      <c r="BF227" s="1"/>
      <c r="BG227" s="1"/>
    </row>
    <row r="228" spans="1:59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1"/>
      <c r="BE228" s="1"/>
      <c r="BF228" s="1"/>
      <c r="BG228" s="1"/>
    </row>
    <row r="229" spans="1:5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1"/>
      <c r="BE229" s="1"/>
      <c r="BF229" s="1"/>
      <c r="BG229" s="1"/>
    </row>
    <row r="230" spans="1:59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1"/>
      <c r="BE230" s="1"/>
      <c r="BF230" s="1"/>
      <c r="BG230" s="1"/>
    </row>
    <row r="231" spans="1:59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1"/>
      <c r="BE231" s="1"/>
      <c r="BF231" s="1"/>
      <c r="BG231" s="1"/>
    </row>
    <row r="232" spans="1:59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1"/>
      <c r="BE232" s="1"/>
      <c r="BF232" s="1"/>
      <c r="BG232" s="1"/>
    </row>
    <row r="233" spans="1:59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1"/>
      <c r="BE233" s="1"/>
      <c r="BF233" s="1"/>
      <c r="BG233" s="1"/>
    </row>
    <row r="234" spans="1:59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1"/>
      <c r="BE234" s="1"/>
      <c r="BF234" s="1"/>
      <c r="BG234" s="1"/>
    </row>
    <row r="235" spans="1:59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1"/>
      <c r="BE235" s="1"/>
      <c r="BF235" s="1"/>
      <c r="BG235" s="1"/>
    </row>
    <row r="236" spans="1:59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1"/>
      <c r="BE236" s="1"/>
      <c r="BF236" s="1"/>
      <c r="BG236" s="1"/>
    </row>
    <row r="237" spans="1:59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1"/>
      <c r="BE237" s="1"/>
      <c r="BF237" s="1"/>
      <c r="BG237" s="1"/>
    </row>
    <row r="238" spans="1:59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1"/>
      <c r="BE238" s="1"/>
      <c r="BF238" s="1"/>
      <c r="BG238" s="1"/>
    </row>
    <row r="239" spans="1:59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1"/>
      <c r="BE239" s="1"/>
      <c r="BF239" s="1"/>
      <c r="BG239" s="1"/>
    </row>
    <row r="240" spans="1:59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1"/>
      <c r="BE240" s="1"/>
      <c r="BF240" s="1"/>
      <c r="BG240" s="1"/>
    </row>
    <row r="241" spans="1:59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1"/>
      <c r="BE241" s="1"/>
      <c r="BF241" s="1"/>
      <c r="BG241" s="1"/>
    </row>
    <row r="242" spans="1:59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1"/>
      <c r="BE242" s="1"/>
      <c r="BF242" s="1"/>
      <c r="BG242" s="1"/>
    </row>
    <row r="243" spans="1:59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1"/>
      <c r="BE243" s="1"/>
      <c r="BF243" s="1"/>
      <c r="BG243" s="1"/>
    </row>
    <row r="244" spans="1:59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1"/>
      <c r="BE244" s="1"/>
      <c r="BF244" s="1"/>
      <c r="BG244" s="1"/>
    </row>
    <row r="245" spans="1:59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1"/>
      <c r="BE245" s="1"/>
      <c r="BF245" s="1"/>
      <c r="BG245" s="1"/>
    </row>
    <row r="246" spans="1:59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1"/>
      <c r="BE246" s="1"/>
      <c r="BF246" s="1"/>
      <c r="BG246" s="1"/>
    </row>
    <row r="247" spans="1:59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1"/>
      <c r="BE247" s="1"/>
      <c r="BF247" s="1"/>
      <c r="BG247" s="1"/>
    </row>
    <row r="248" spans="1:59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1"/>
      <c r="BE248" s="1"/>
      <c r="BF248" s="1"/>
      <c r="BG248" s="1"/>
    </row>
    <row r="249" spans="1:59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1"/>
      <c r="BE249" s="1"/>
      <c r="BF249" s="1"/>
      <c r="BG249" s="1"/>
    </row>
    <row r="250" spans="1:59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1"/>
      <c r="BE250" s="1"/>
      <c r="BF250" s="1"/>
      <c r="BG250" s="1"/>
    </row>
    <row r="251" spans="1:59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1"/>
      <c r="BE251" s="1"/>
      <c r="BF251" s="1"/>
      <c r="BG251" s="1"/>
    </row>
    <row r="252" spans="1:59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1"/>
      <c r="BE252" s="1"/>
      <c r="BF252" s="1"/>
      <c r="BG252" s="1"/>
    </row>
    <row r="253" spans="1:59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1"/>
      <c r="BE253" s="1"/>
      <c r="BF253" s="1"/>
      <c r="BG253" s="1"/>
    </row>
    <row r="254" spans="1:59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1"/>
      <c r="BE254" s="1"/>
      <c r="BF254" s="1"/>
      <c r="BG254" s="1"/>
    </row>
    <row r="255" spans="1:59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1"/>
      <c r="BE255" s="1"/>
      <c r="BF255" s="1"/>
      <c r="BG255" s="1"/>
    </row>
    <row r="256" spans="1:59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1"/>
      <c r="BE256" s="1"/>
      <c r="BF256" s="1"/>
      <c r="BG256" s="1"/>
    </row>
    <row r="257" spans="1:59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1"/>
      <c r="BE257" s="1"/>
      <c r="BF257" s="1"/>
      <c r="BG257" s="1"/>
    </row>
    <row r="258" spans="1:59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1"/>
      <c r="BE258" s="1"/>
      <c r="BF258" s="1"/>
      <c r="BG258" s="1"/>
    </row>
    <row r="259" spans="1:59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1"/>
      <c r="BE259" s="1"/>
      <c r="BF259" s="1"/>
      <c r="BG259" s="1"/>
    </row>
    <row r="260" spans="1:59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1"/>
      <c r="BE260" s="1"/>
      <c r="BF260" s="1"/>
      <c r="BG260" s="1"/>
    </row>
    <row r="261" spans="1:59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1"/>
      <c r="BE261" s="1"/>
      <c r="BF261" s="1"/>
      <c r="BG261" s="1"/>
    </row>
    <row r="262" spans="1:59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1"/>
      <c r="BE262" s="1"/>
      <c r="BF262" s="1"/>
      <c r="BG262" s="1"/>
    </row>
    <row r="263" spans="1:59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1"/>
      <c r="BE263" s="1"/>
      <c r="BF263" s="1"/>
      <c r="BG263" s="1"/>
    </row>
    <row r="264" spans="1:59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1"/>
      <c r="BE264" s="1"/>
      <c r="BF264" s="1"/>
      <c r="BG264" s="1"/>
    </row>
    <row r="265" spans="1:59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1"/>
      <c r="BE265" s="1"/>
      <c r="BF265" s="1"/>
      <c r="BG265" s="1"/>
    </row>
    <row r="266" spans="1:59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1"/>
      <c r="BE266" s="1"/>
      <c r="BF266" s="1"/>
      <c r="BG266" s="1"/>
    </row>
    <row r="267" spans="1:59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1"/>
      <c r="BE267" s="1"/>
      <c r="BF267" s="1"/>
      <c r="BG267" s="1"/>
    </row>
    <row r="268" spans="1:59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1"/>
      <c r="BE268" s="1"/>
      <c r="BF268" s="1"/>
      <c r="BG268" s="1"/>
    </row>
    <row r="269" spans="1:59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1"/>
      <c r="BE269" s="1"/>
      <c r="BF269" s="1"/>
      <c r="BG269" s="1"/>
    </row>
    <row r="270" spans="1:59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1"/>
      <c r="BE270" s="1"/>
      <c r="BF270" s="1"/>
      <c r="BG270" s="1"/>
    </row>
    <row r="271" spans="1:59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1"/>
      <c r="BE271" s="1"/>
      <c r="BF271" s="1"/>
      <c r="BG271" s="1"/>
    </row>
    <row r="272" spans="1:59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1"/>
      <c r="BE272" s="1"/>
      <c r="BF272" s="1"/>
      <c r="BG272" s="1"/>
    </row>
    <row r="273" spans="1:59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1"/>
      <c r="BE273" s="1"/>
      <c r="BF273" s="1"/>
      <c r="BG273" s="1"/>
    </row>
    <row r="274" spans="1:59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1"/>
      <c r="BE274" s="1"/>
      <c r="BF274" s="1"/>
      <c r="BG274" s="1"/>
    </row>
    <row r="275" spans="1:59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1"/>
      <c r="BE275" s="1"/>
      <c r="BF275" s="1"/>
      <c r="BG275" s="1"/>
    </row>
    <row r="276" spans="1:59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1"/>
      <c r="BE276" s="1"/>
      <c r="BF276" s="1"/>
      <c r="BG276" s="1"/>
    </row>
    <row r="277" spans="1:59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1"/>
      <c r="BE277" s="1"/>
      <c r="BF277" s="1"/>
      <c r="BG277" s="1"/>
    </row>
    <row r="278" spans="1:59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1"/>
      <c r="BE278" s="1"/>
      <c r="BF278" s="1"/>
      <c r="BG278" s="1"/>
    </row>
    <row r="279" spans="1:59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1"/>
      <c r="BE279" s="1"/>
      <c r="BF279" s="1"/>
      <c r="BG279" s="1"/>
    </row>
    <row r="280" spans="1:59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1"/>
      <c r="BE280" s="1"/>
      <c r="BF280" s="1"/>
      <c r="BG280" s="1"/>
    </row>
    <row r="281" spans="1:59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1"/>
      <c r="BE281" s="1"/>
      <c r="BF281" s="1"/>
      <c r="BG281" s="1"/>
    </row>
    <row r="282" spans="1:59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1"/>
      <c r="BE282" s="1"/>
      <c r="BF282" s="1"/>
      <c r="BG282" s="1"/>
    </row>
    <row r="283" spans="1:59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1"/>
      <c r="BE283" s="1"/>
      <c r="BF283" s="1"/>
      <c r="BG283" s="1"/>
    </row>
    <row r="284" spans="1:59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1"/>
      <c r="BE284" s="1"/>
      <c r="BF284" s="1"/>
      <c r="BG284" s="1"/>
    </row>
    <row r="285" spans="1:59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1"/>
      <c r="BE285" s="1"/>
      <c r="BF285" s="1"/>
      <c r="BG285" s="1"/>
    </row>
    <row r="286" spans="1:59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1"/>
      <c r="BE286" s="1"/>
      <c r="BF286" s="1"/>
      <c r="BG286" s="1"/>
    </row>
    <row r="287" spans="1:59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1"/>
      <c r="BE287" s="1"/>
      <c r="BF287" s="1"/>
      <c r="BG287" s="1"/>
    </row>
    <row r="288" spans="1:59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1"/>
      <c r="BE288" s="1"/>
      <c r="BF288" s="1"/>
      <c r="BG288" s="1"/>
    </row>
    <row r="289" spans="1:59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1"/>
      <c r="BE289" s="1"/>
      <c r="BF289" s="1"/>
      <c r="BG289" s="1"/>
    </row>
    <row r="290" spans="1:59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1"/>
      <c r="BE290" s="1"/>
      <c r="BF290" s="1"/>
      <c r="BG290" s="1"/>
    </row>
    <row r="291" spans="1:59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1"/>
      <c r="BE291" s="1"/>
      <c r="BF291" s="1"/>
      <c r="BG291" s="1"/>
    </row>
    <row r="292" spans="1:59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1"/>
      <c r="BE292" s="1"/>
      <c r="BF292" s="1"/>
      <c r="BG292" s="1"/>
    </row>
    <row r="293" spans="1:59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1"/>
      <c r="BE293" s="1"/>
      <c r="BF293" s="1"/>
      <c r="BG293" s="1"/>
    </row>
    <row r="294" spans="1:59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1"/>
      <c r="BE294" s="1"/>
      <c r="BF294" s="1"/>
      <c r="BG294" s="1"/>
    </row>
    <row r="295" spans="1:59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1"/>
      <c r="BE295" s="1"/>
      <c r="BF295" s="1"/>
      <c r="BG295" s="1"/>
    </row>
    <row r="296" spans="1:59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1"/>
      <c r="BE296" s="1"/>
      <c r="BF296" s="1"/>
      <c r="BG296" s="1"/>
    </row>
    <row r="297" spans="1:59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1"/>
      <c r="BE297" s="1"/>
      <c r="BF297" s="1"/>
      <c r="BG297" s="1"/>
    </row>
    <row r="298" spans="1:59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1"/>
      <c r="BE298" s="1"/>
      <c r="BF298" s="1"/>
      <c r="BG298" s="1"/>
    </row>
    <row r="299" spans="1:59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1"/>
      <c r="BE299" s="1"/>
      <c r="BF299" s="1"/>
      <c r="BG299" s="1"/>
    </row>
    <row r="300" spans="1:59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1"/>
      <c r="BE300" s="1"/>
      <c r="BF300" s="1"/>
      <c r="BG300" s="1"/>
    </row>
    <row r="301" spans="1:59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1"/>
      <c r="BE301" s="1"/>
      <c r="BF301" s="1"/>
      <c r="BG301" s="1"/>
    </row>
    <row r="302" spans="1:59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1"/>
      <c r="BE302" s="1"/>
      <c r="BF302" s="1"/>
      <c r="BG302" s="1"/>
    </row>
    <row r="303" spans="1:59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1"/>
      <c r="BE303" s="1"/>
      <c r="BF303" s="1"/>
      <c r="BG303" s="1"/>
    </row>
    <row r="304" spans="1:59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1"/>
      <c r="BE304" s="1"/>
      <c r="BF304" s="1"/>
      <c r="BG304" s="1"/>
    </row>
    <row r="305" spans="1:59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1"/>
      <c r="BE305" s="1"/>
      <c r="BF305" s="1"/>
      <c r="BG305" s="1"/>
    </row>
    <row r="306" spans="1:59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1"/>
      <c r="BE306" s="1"/>
      <c r="BF306" s="1"/>
      <c r="BG306" s="1"/>
    </row>
    <row r="307" spans="1:59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1"/>
      <c r="BE307" s="1"/>
      <c r="BF307" s="1"/>
      <c r="BG307" s="1"/>
    </row>
    <row r="308" spans="1:59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1"/>
      <c r="BE308" s="1"/>
      <c r="BF308" s="1"/>
      <c r="BG308" s="1"/>
    </row>
    <row r="309" spans="1:59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1"/>
      <c r="BE309" s="1"/>
      <c r="BF309" s="1"/>
      <c r="BG309" s="1"/>
    </row>
    <row r="310" spans="1:59" ht="15.75" customHeight="1">
      <c r="A310" s="26"/>
      <c r="B310" s="26"/>
      <c r="C310" s="22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1"/>
      <c r="BE310" s="1"/>
      <c r="BF310" s="1"/>
      <c r="BG310" s="1"/>
    </row>
    <row r="311" spans="1:59" ht="15.75" customHeight="1">
      <c r="A311" s="26"/>
      <c r="B311" s="26"/>
      <c r="C311" s="22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1"/>
      <c r="BE311" s="1"/>
      <c r="BF311" s="1"/>
      <c r="BG311" s="1"/>
    </row>
    <row r="312" spans="1:59" ht="15.75" customHeight="1">
      <c r="A312" s="26"/>
      <c r="B312" s="26"/>
      <c r="C312" s="22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1"/>
      <c r="BE312" s="1"/>
      <c r="BF312" s="1"/>
      <c r="BG312" s="1"/>
    </row>
    <row r="313" spans="1:59" ht="15.75" customHeight="1">
      <c r="A313" s="26"/>
      <c r="B313" s="26"/>
      <c r="C313" s="22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1"/>
      <c r="BE313" s="1"/>
      <c r="BF313" s="1"/>
      <c r="BG313" s="1"/>
    </row>
    <row r="314" spans="1:59" ht="15.75" customHeight="1">
      <c r="A314" s="26"/>
      <c r="B314" s="26"/>
      <c r="C314" s="22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1"/>
      <c r="BE314" s="1"/>
      <c r="BF314" s="1"/>
      <c r="BG314" s="1"/>
    </row>
    <row r="315" spans="1:59" ht="15.75" customHeight="1">
      <c r="A315" s="26"/>
      <c r="B315" s="26"/>
      <c r="C315" s="22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1"/>
      <c r="BE315" s="1"/>
      <c r="BF315" s="1"/>
      <c r="BG315" s="1"/>
    </row>
    <row r="316" spans="1:59" ht="15.75" customHeight="1">
      <c r="A316" s="26"/>
      <c r="B316" s="26"/>
      <c r="C316" s="22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1"/>
      <c r="BE316" s="1"/>
      <c r="BF316" s="1"/>
      <c r="BG316" s="1"/>
    </row>
    <row r="317" spans="1:59" ht="15.75" customHeight="1">
      <c r="A317" s="26"/>
      <c r="B317" s="26"/>
      <c r="C317" s="22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1"/>
      <c r="BE317" s="1"/>
      <c r="BF317" s="1"/>
      <c r="BG317" s="1"/>
    </row>
    <row r="318" spans="1:59" ht="15.75" customHeight="1">
      <c r="A318" s="26"/>
      <c r="B318" s="26"/>
      <c r="C318" s="22"/>
      <c r="D318" s="22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1"/>
      <c r="BE318" s="1"/>
      <c r="BF318" s="1"/>
      <c r="BG318" s="1"/>
    </row>
    <row r="319" spans="1:59" ht="15.75" customHeight="1">
      <c r="A319" s="26"/>
      <c r="B319" s="26"/>
      <c r="C319" s="22"/>
      <c r="D319" s="22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1"/>
      <c r="BE319" s="1"/>
      <c r="BF319" s="1"/>
      <c r="BG319" s="1"/>
    </row>
    <row r="320" spans="1:59" ht="15.75" customHeight="1">
      <c r="A320" s="26"/>
      <c r="B320" s="26"/>
      <c r="C320" s="22"/>
      <c r="D320" s="22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1"/>
      <c r="BE320" s="1"/>
      <c r="BF320" s="1"/>
      <c r="BG320" s="1"/>
    </row>
    <row r="321" spans="1:59" ht="15.75" customHeight="1">
      <c r="A321" s="26"/>
      <c r="B321" s="26"/>
      <c r="C321" s="22"/>
      <c r="D321" s="22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1"/>
      <c r="BE321" s="1"/>
      <c r="BF321" s="1"/>
      <c r="BG321" s="1"/>
    </row>
    <row r="322" spans="1:59" ht="15.75" customHeight="1">
      <c r="A322" s="26"/>
      <c r="B322" s="26"/>
      <c r="C322" s="22"/>
      <c r="D322" s="22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1"/>
      <c r="BE322" s="1"/>
      <c r="BF322" s="1"/>
      <c r="BG322" s="1"/>
    </row>
    <row r="323" spans="1:59" ht="15.75" customHeight="1">
      <c r="A323" s="26"/>
      <c r="B323" s="26"/>
      <c r="C323" s="22"/>
      <c r="D323" s="22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1"/>
      <c r="BE323" s="1"/>
      <c r="BF323" s="1"/>
      <c r="BG323" s="1"/>
    </row>
    <row r="324" spans="1:59" ht="15.75" customHeight="1">
      <c r="A324" s="26"/>
      <c r="B324" s="26"/>
      <c r="C324" s="22"/>
      <c r="D324" s="22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1"/>
      <c r="BE324" s="1"/>
      <c r="BF324" s="1"/>
      <c r="BG324" s="1"/>
    </row>
    <row r="325" spans="1:59" ht="15.75" customHeight="1">
      <c r="A325" s="26"/>
      <c r="B325" s="22"/>
      <c r="C325" s="22"/>
      <c r="D325" s="22"/>
      <c r="E325" s="22"/>
      <c r="F325" s="22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1"/>
      <c r="BE325" s="1"/>
      <c r="BF325" s="1"/>
      <c r="BG325" s="1"/>
    </row>
    <row r="326" spans="1:59" ht="15.75" customHeight="1">
      <c r="A326" s="26"/>
      <c r="B326" s="22"/>
      <c r="C326" s="22"/>
      <c r="D326" s="22"/>
      <c r="E326" s="22"/>
      <c r="F326" s="22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1"/>
      <c r="BE326" s="1"/>
      <c r="BF326" s="1"/>
      <c r="BG326" s="1"/>
    </row>
    <row r="327" spans="1:59" ht="15.75" customHeight="1">
      <c r="A327" s="26"/>
      <c r="B327" s="22"/>
      <c r="C327" s="22"/>
      <c r="D327" s="22"/>
      <c r="E327" s="22"/>
      <c r="F327" s="22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1"/>
      <c r="BE327" s="1"/>
      <c r="BF327" s="1"/>
      <c r="BG327" s="1"/>
    </row>
    <row r="328" spans="1:59" ht="15.75" customHeight="1">
      <c r="A328" s="26"/>
      <c r="B328" s="22"/>
      <c r="C328" s="22"/>
      <c r="D328" s="22"/>
      <c r="E328" s="22"/>
      <c r="F328" s="22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1"/>
      <c r="BE328" s="1"/>
      <c r="BF328" s="1"/>
      <c r="BG328" s="1"/>
    </row>
    <row r="329" spans="1:59" ht="15.75" customHeight="1">
      <c r="A329" s="26"/>
      <c r="B329" s="22"/>
      <c r="C329" s="22"/>
      <c r="D329" s="22"/>
      <c r="E329" s="22"/>
      <c r="F329" s="22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1"/>
      <c r="BE329" s="1"/>
      <c r="BF329" s="1"/>
      <c r="BG329" s="1"/>
    </row>
    <row r="330" spans="1:59" ht="15.75" customHeight="1">
      <c r="A330" s="26"/>
      <c r="B330" s="22"/>
      <c r="C330" s="22"/>
      <c r="D330" s="22"/>
      <c r="E330" s="22"/>
      <c r="F330" s="22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1"/>
      <c r="BE330" s="1"/>
      <c r="BF330" s="1"/>
      <c r="BG330" s="1"/>
    </row>
    <row r="331" spans="1:59" ht="15.75" customHeight="1">
      <c r="A331" s="26"/>
      <c r="B331" s="22"/>
      <c r="C331" s="22"/>
      <c r="D331" s="22"/>
      <c r="E331" s="22"/>
      <c r="F331" s="22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1"/>
      <c r="BE331" s="1"/>
      <c r="BF331" s="1"/>
      <c r="BG331" s="1"/>
    </row>
    <row r="332" spans="1:59" ht="15.75" customHeight="1">
      <c r="A332" s="26"/>
      <c r="B332" s="22"/>
      <c r="C332" s="22"/>
      <c r="D332" s="22"/>
      <c r="E332" s="22"/>
      <c r="F332" s="22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1"/>
      <c r="BE332" s="1"/>
      <c r="BF332" s="1"/>
      <c r="BG332" s="1"/>
    </row>
    <row r="333" spans="1:59" ht="15.75" customHeight="1">
      <c r="A333" s="26"/>
      <c r="B333" s="22"/>
      <c r="C333" s="22"/>
      <c r="D333" s="22"/>
      <c r="E333" s="22"/>
      <c r="F333" s="22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1"/>
      <c r="BE333" s="1"/>
      <c r="BF333" s="1"/>
      <c r="BG333" s="1"/>
    </row>
    <row r="334" spans="1:59" ht="15.75" customHeight="1">
      <c r="A334" s="26"/>
      <c r="B334" s="22"/>
      <c r="C334" s="22"/>
      <c r="D334" s="22"/>
      <c r="E334" s="22"/>
      <c r="F334" s="22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1"/>
      <c r="BE334" s="1"/>
      <c r="BF334" s="1"/>
      <c r="BG334" s="1"/>
    </row>
    <row r="335" spans="1:59" ht="15.75" customHeight="1">
      <c r="A335" s="26"/>
      <c r="B335" s="22"/>
      <c r="C335" s="22"/>
      <c r="D335" s="22"/>
      <c r="E335" s="22"/>
      <c r="F335" s="22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1"/>
      <c r="BE335" s="1"/>
      <c r="BF335" s="1"/>
      <c r="BG335" s="1"/>
    </row>
    <row r="336" spans="1:59" ht="15.75" customHeight="1">
      <c r="A336" s="26"/>
      <c r="B336" s="22"/>
      <c r="C336" s="22"/>
      <c r="D336" s="22"/>
      <c r="E336" s="22"/>
      <c r="F336" s="22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1"/>
      <c r="BE336" s="1"/>
      <c r="BF336" s="1"/>
      <c r="BG336" s="1"/>
    </row>
    <row r="337" spans="1:59" ht="15.75" customHeight="1">
      <c r="A337" s="26"/>
      <c r="B337" s="22"/>
      <c r="C337" s="22"/>
      <c r="D337" s="22"/>
      <c r="E337" s="22"/>
      <c r="F337" s="22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1"/>
      <c r="BE337" s="1"/>
      <c r="BF337" s="1"/>
      <c r="BG337" s="1"/>
    </row>
    <row r="338" spans="1:59" ht="15.75" customHeight="1">
      <c r="A338" s="26"/>
      <c r="B338" s="22"/>
      <c r="C338" s="22"/>
      <c r="D338" s="22"/>
      <c r="E338" s="22"/>
      <c r="F338" s="22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1"/>
      <c r="BE338" s="1"/>
      <c r="BF338" s="1"/>
      <c r="BG338" s="1"/>
    </row>
    <row r="339" spans="1:59" ht="15.75" customHeight="1">
      <c r="A339" s="26"/>
      <c r="B339" s="22"/>
      <c r="C339" s="22"/>
      <c r="D339" s="22"/>
      <c r="E339" s="22"/>
      <c r="F339" s="22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1"/>
      <c r="BE339" s="1"/>
      <c r="BF339" s="1"/>
      <c r="BG339" s="1"/>
    </row>
    <row r="340" spans="1:59" ht="15.75" customHeight="1">
      <c r="A340" s="26"/>
      <c r="B340" s="22"/>
      <c r="C340" s="22"/>
      <c r="D340" s="22"/>
      <c r="E340" s="22"/>
      <c r="F340" s="22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1"/>
      <c r="BE340" s="1"/>
      <c r="BF340" s="1"/>
      <c r="BG340" s="1"/>
    </row>
    <row r="341" spans="1:59" ht="15.75" customHeight="1">
      <c r="A341" s="26"/>
      <c r="B341" s="22"/>
      <c r="C341" s="22"/>
      <c r="D341" s="22"/>
      <c r="E341" s="22"/>
      <c r="F341" s="22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1"/>
      <c r="BE341" s="1"/>
      <c r="BF341" s="1"/>
      <c r="BG341" s="1"/>
    </row>
    <row r="342" spans="1:59" ht="15.75" customHeight="1">
      <c r="A342" s="26"/>
      <c r="B342" s="22"/>
      <c r="C342" s="22"/>
      <c r="D342" s="22"/>
      <c r="E342" s="22"/>
      <c r="F342" s="22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1"/>
      <c r="BE342" s="1"/>
      <c r="BF342" s="1"/>
      <c r="BG342" s="1"/>
    </row>
    <row r="343" spans="1:59" ht="15.75" customHeight="1">
      <c r="A343" s="26"/>
      <c r="B343" s="22"/>
      <c r="C343" s="22"/>
      <c r="D343" s="22"/>
      <c r="E343" s="22"/>
      <c r="F343" s="22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1"/>
      <c r="BE343" s="1"/>
      <c r="BF343" s="1"/>
      <c r="BG343" s="1"/>
    </row>
    <row r="344" spans="1:59" ht="15.75" customHeight="1">
      <c r="A344" s="26"/>
      <c r="B344" s="22"/>
      <c r="C344" s="22"/>
      <c r="D344" s="22"/>
      <c r="E344" s="22"/>
      <c r="F344" s="22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1"/>
      <c r="BE344" s="1"/>
      <c r="BF344" s="1"/>
      <c r="BG344" s="1"/>
    </row>
    <row r="345" spans="1:59" ht="15.75" customHeight="1">
      <c r="A345" s="26"/>
      <c r="B345" s="22"/>
      <c r="C345" s="22"/>
      <c r="D345" s="22"/>
      <c r="E345" s="22"/>
      <c r="F345" s="22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1"/>
      <c r="BE345" s="1"/>
      <c r="BF345" s="1"/>
      <c r="BG345" s="1"/>
    </row>
    <row r="346" spans="1:59" ht="15.75" customHeight="1">
      <c r="A346" s="26"/>
      <c r="B346" s="22"/>
      <c r="C346" s="22"/>
      <c r="D346" s="22"/>
      <c r="E346" s="22"/>
      <c r="F346" s="22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1"/>
      <c r="BE346" s="1"/>
      <c r="BF346" s="1"/>
      <c r="BG346" s="1"/>
    </row>
    <row r="347" spans="1:59" ht="15.75" customHeight="1">
      <c r="A347" s="26"/>
      <c r="B347" s="22"/>
      <c r="C347" s="22"/>
      <c r="D347" s="22"/>
      <c r="E347" s="22"/>
      <c r="F347" s="22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1"/>
      <c r="BE347" s="1"/>
      <c r="BF347" s="1"/>
      <c r="BG347" s="1"/>
    </row>
    <row r="348" spans="1:59" ht="15.75" customHeight="1">
      <c r="A348" s="26"/>
      <c r="B348" s="22"/>
      <c r="C348" s="22"/>
      <c r="D348" s="22"/>
      <c r="E348" s="22"/>
      <c r="F348" s="22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1"/>
      <c r="BE348" s="1"/>
      <c r="BF348" s="1"/>
      <c r="BG348" s="1"/>
    </row>
    <row r="349" spans="1:59" ht="15.75" customHeight="1"/>
    <row r="350" spans="1:59" ht="15.75" customHeight="1"/>
    <row r="351" spans="1:59" ht="15.75" customHeight="1"/>
    <row r="352" spans="1:59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sheet="1" objects="1" scenarios="1" selectLockedCells="1"/>
  <mergeCells count="161">
    <mergeCell ref="I142:M142"/>
    <mergeCell ref="N142:S142"/>
    <mergeCell ref="T142:Y142"/>
    <mergeCell ref="Z142:AE142"/>
    <mergeCell ref="AF142:AK142"/>
    <mergeCell ref="AL142:AQ142"/>
    <mergeCell ref="AR142:AW142"/>
    <mergeCell ref="I141:M141"/>
    <mergeCell ref="N141:S141"/>
    <mergeCell ref="T141:Y141"/>
    <mergeCell ref="Z141:AE141"/>
    <mergeCell ref="AF141:AK141"/>
    <mergeCell ref="AL141:AQ141"/>
    <mergeCell ref="AR141:AW141"/>
    <mergeCell ref="AR80:AW80"/>
    <mergeCell ref="I89:M89"/>
    <mergeCell ref="N89:S89"/>
    <mergeCell ref="T89:Y89"/>
    <mergeCell ref="Z89:AE89"/>
    <mergeCell ref="AF89:AK89"/>
    <mergeCell ref="AL89:AQ89"/>
    <mergeCell ref="AR89:AW89"/>
    <mergeCell ref="I90:M90"/>
    <mergeCell ref="N90:S90"/>
    <mergeCell ref="T90:Y90"/>
    <mergeCell ref="Z90:AE90"/>
    <mergeCell ref="AF90:AK90"/>
    <mergeCell ref="AL90:AQ90"/>
    <mergeCell ref="AR90:AW90"/>
    <mergeCell ref="I131:M131"/>
    <mergeCell ref="N131:S131"/>
    <mergeCell ref="T131:Y131"/>
    <mergeCell ref="Z131:AE131"/>
    <mergeCell ref="AF131:AK131"/>
    <mergeCell ref="AL131:AQ131"/>
    <mergeCell ref="AR131:AW131"/>
    <mergeCell ref="I69:M69"/>
    <mergeCell ref="N69:S69"/>
    <mergeCell ref="T69:Y69"/>
    <mergeCell ref="Z69:AE69"/>
    <mergeCell ref="AF69:AK69"/>
    <mergeCell ref="AL69:AQ69"/>
    <mergeCell ref="AR69:AW69"/>
    <mergeCell ref="I70:M70"/>
    <mergeCell ref="N70:S70"/>
    <mergeCell ref="T70:Y70"/>
    <mergeCell ref="Z70:AE70"/>
    <mergeCell ref="AF70:AK70"/>
    <mergeCell ref="AL70:AQ70"/>
    <mergeCell ref="AR70:AW70"/>
    <mergeCell ref="I79:M79"/>
    <mergeCell ref="N79:S79"/>
    <mergeCell ref="T79:Y79"/>
    <mergeCell ref="I121:M121"/>
    <mergeCell ref="N121:S121"/>
    <mergeCell ref="T121:Y121"/>
    <mergeCell ref="Z121:AE121"/>
    <mergeCell ref="AF121:AK121"/>
    <mergeCell ref="AL121:AQ121"/>
    <mergeCell ref="AR121:AW121"/>
    <mergeCell ref="I130:M130"/>
    <mergeCell ref="N130:S130"/>
    <mergeCell ref="T130:Y130"/>
    <mergeCell ref="Z130:AE130"/>
    <mergeCell ref="AF130:AK130"/>
    <mergeCell ref="AL130:AQ130"/>
    <mergeCell ref="AR130:AW130"/>
    <mergeCell ref="I111:M111"/>
    <mergeCell ref="N111:S111"/>
    <mergeCell ref="T111:Y111"/>
    <mergeCell ref="Z111:AE111"/>
    <mergeCell ref="AF111:AK111"/>
    <mergeCell ref="AL111:AQ111"/>
    <mergeCell ref="AR111:AW111"/>
    <mergeCell ref="I120:M120"/>
    <mergeCell ref="N120:S120"/>
    <mergeCell ref="T120:Y120"/>
    <mergeCell ref="Z120:AE120"/>
    <mergeCell ref="AF120:AK120"/>
    <mergeCell ref="AL120:AQ120"/>
    <mergeCell ref="AR120:AW120"/>
    <mergeCell ref="I100:M100"/>
    <mergeCell ref="N100:S100"/>
    <mergeCell ref="T100:Y100"/>
    <mergeCell ref="Z100:AE100"/>
    <mergeCell ref="AF100:AK100"/>
    <mergeCell ref="AL100:AQ100"/>
    <mergeCell ref="AR100:AW100"/>
    <mergeCell ref="I110:M110"/>
    <mergeCell ref="N110:S110"/>
    <mergeCell ref="T110:Y110"/>
    <mergeCell ref="Z110:AE110"/>
    <mergeCell ref="AF110:AK110"/>
    <mergeCell ref="AL110:AQ110"/>
    <mergeCell ref="AR110:AW110"/>
    <mergeCell ref="I60:M60"/>
    <mergeCell ref="N60:S60"/>
    <mergeCell ref="T60:Y60"/>
    <mergeCell ref="Z60:AE60"/>
    <mergeCell ref="AF60:AK60"/>
    <mergeCell ref="AL60:AQ60"/>
    <mergeCell ref="AR60:AW60"/>
    <mergeCell ref="I99:M99"/>
    <mergeCell ref="N99:S99"/>
    <mergeCell ref="T99:Y99"/>
    <mergeCell ref="Z99:AE99"/>
    <mergeCell ref="AF99:AK99"/>
    <mergeCell ref="AL99:AQ99"/>
    <mergeCell ref="AR99:AW99"/>
    <mergeCell ref="Z79:AE79"/>
    <mergeCell ref="AF79:AK79"/>
    <mergeCell ref="AL79:AQ79"/>
    <mergeCell ref="AR79:AW79"/>
    <mergeCell ref="I80:M80"/>
    <mergeCell ref="N80:S80"/>
    <mergeCell ref="T80:Y80"/>
    <mergeCell ref="Z80:AE80"/>
    <mergeCell ref="AF80:AK80"/>
    <mergeCell ref="AL80:AQ80"/>
    <mergeCell ref="I49:M49"/>
    <mergeCell ref="N49:S49"/>
    <mergeCell ref="T49:Y49"/>
    <mergeCell ref="Z49:AE49"/>
    <mergeCell ref="AF49:AK49"/>
    <mergeCell ref="AL49:AQ49"/>
    <mergeCell ref="AR49:AW49"/>
    <mergeCell ref="I59:M59"/>
    <mergeCell ref="N59:S59"/>
    <mergeCell ref="T59:Y59"/>
    <mergeCell ref="Z59:AE59"/>
    <mergeCell ref="AF59:AK59"/>
    <mergeCell ref="AL59:AQ59"/>
    <mergeCell ref="AR59:AW59"/>
    <mergeCell ref="I39:M39"/>
    <mergeCell ref="N39:S39"/>
    <mergeCell ref="T39:Y39"/>
    <mergeCell ref="Z39:AE39"/>
    <mergeCell ref="AF39:AK39"/>
    <mergeCell ref="AL39:AQ39"/>
    <mergeCell ref="AR39:AW39"/>
    <mergeCell ref="I48:M48"/>
    <mergeCell ref="N48:S48"/>
    <mergeCell ref="T48:Y48"/>
    <mergeCell ref="Z48:AE48"/>
    <mergeCell ref="AF48:AK48"/>
    <mergeCell ref="AL48:AQ48"/>
    <mergeCell ref="AR48:AW48"/>
    <mergeCell ref="I29:M29"/>
    <mergeCell ref="N29:S29"/>
    <mergeCell ref="T29:Y29"/>
    <mergeCell ref="Z29:AE29"/>
    <mergeCell ref="AF29:AK29"/>
    <mergeCell ref="AL29:AQ29"/>
    <mergeCell ref="AR29:AW29"/>
    <mergeCell ref="I38:M38"/>
    <mergeCell ref="N38:S38"/>
    <mergeCell ref="T38:Y38"/>
    <mergeCell ref="Z38:AE38"/>
    <mergeCell ref="AF38:AK38"/>
    <mergeCell ref="AL38:AQ38"/>
    <mergeCell ref="AR38:AW38"/>
  </mergeCells>
  <conditionalFormatting sqref="P16 K34">
    <cfRule type="notContainsBlanks" dxfId="1" priority="1">
      <formula>LEN(TRIM(P16))&gt;0</formula>
    </cfRule>
  </conditionalFormatting>
  <conditionalFormatting sqref="R16:AC25">
    <cfRule type="cellIs" dxfId="0" priority="2" operator="lessThan">
      <formula>1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Brittany Catton</cp:lastModifiedBy>
  <dcterms:created xsi:type="dcterms:W3CDTF">2020-09-28T10:37:12Z</dcterms:created>
  <dcterms:modified xsi:type="dcterms:W3CDTF">2020-09-28T10:37:12Z</dcterms:modified>
</cp:coreProperties>
</file>